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<sst xmlns="http://schemas.openxmlformats.org/spreadsheetml/2006/main" count="481" uniqueCount="364">
  <si>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</si>
  <si>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</si>
  <si>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</si>
  <si>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</si>
  <si>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</si>
  <si>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</si>
  <si>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</si>
  <si>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</si>
  <si>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</si>
  <si>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</si>
  <si>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</si>
  <si>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</si>
  <si>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</si>
  <si>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</si>
  <si>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</si>
  <si>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</si>
  <si>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</si>
  <si>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</si>
  <si>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</si>
  <si>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</si>
  <si>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</si>
  <si>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</si>
  <si>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</si>
  <si>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</si>
  <si>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</si>
  <si>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</si>
  <si>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</si>
  <si>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</si>
  <si>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</si>
  <si>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</si>
  <si>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</si>
  <si>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</si>
  <si>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</si>
  <si>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</si>
  <si>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</si>
  <si>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</si>
  <si>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</si>
  <si>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</si>
  <si>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</si>
  <si>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</si>
  <si>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</si>
  <si>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</si>
  <si>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</si>
  <si>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</si>
  <si>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</si>
  <si>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</si>
  <si>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</si>
  <si>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</si>
  <si>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</si>
  <si>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</si>
  <si>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</si>
  <si>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</si>
  <si>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</si>
  <si>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</si>
  <si>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</si>
  <si>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</si>
  <si>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</si>
  <si>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</si>
  <si>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</si>
  <si>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</si>
  <si>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</si>
  <si>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</si>
  <si>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</si>
  <si>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</si>
  <si>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</si>
  <si>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</si>
  <si>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</si>
  <si>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</si>
  <si>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</si>
  <si>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</si>
  <si>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</si>
  <si>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</si>
  <si>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</si>
  <si>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</si>
  <si>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</si>
  <si>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</si>
  <si>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</si>
  <si>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</si>
  <si>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</si>
  <si>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</si>
  <si>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</si>
  <si>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</si>
  <si>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</si>
  <si>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</si>
  <si>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</si>
  <si>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</si>
  <si>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</si>
  <si>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</si>
  <si>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</si>
  <si>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</si>
  <si>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</si>
  <si>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</si>
  <si>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</si>
  <si>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</si>
  <si>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</si>
  <si>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</si>
  <si>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</si>
  <si>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</si>
  <si>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</si>
  <si>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</si>
  <si>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</si>
  <si>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</si>
  <si>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</si>
  <si>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</si>
  <si>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</si>
  <si>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</si>
  <si>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</si>
  <si>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</si>
  <si>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</si>
  <si>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</si>
  <si>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</si>
  <si>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</si>
  <si>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</si>
  <si>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</si>
  <si>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</si>
  <si>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</si>
  <si>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</si>
  <si>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</si>
  <si>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</si>
  <si>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</si>
  <si>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</si>
  <si>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</si>
  <si>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</si>
  <si>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</si>
  <si>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</si>
  <si>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</si>
  <si>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</si>
  <si>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</si>
  <si>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</si>
  <si>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</si>
  <si>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</si>
  <si>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</si>
  <si>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</si>
  <si>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</si>
  <si>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</si>
  <si>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</si>
  <si>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</si>
  <si>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</si>
  <si>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</si>
  <si>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</si>
  <si>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</si>
  <si>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</si>
  <si>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</si>
  <si>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</si>
  <si>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</si>
  <si>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</si>
  <si>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</si>
  <si>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</si>
  <si>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</si>
  <si>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</si>
  <si>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</si>
  <si>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</si>
  <si>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</si>
  <si>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</si>
  <si>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</si>
  <si>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</si>
  <si>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</si>
  <si>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</si>
  <si>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</si>
  <si>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</si>
  <si>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</si>
  <si>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</si>
  <si>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</si>
  <si>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</si>
  <si>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</si>
  <si>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</si>
  <si>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</si>
  <si>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</si>
  <si>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</si>
  <si>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</si>
  <si>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</si>
  <si>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</si>
  <si>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</si>
  <si>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</si>
  <si>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</si>
  <si>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</si>
  <si>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</si>
  <si>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</si>
  <si>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</si>
  <si>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</si>
  <si>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</si>
  <si>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</si>
  <si>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</si>
  <si>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</si>
  <si>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</si>
  <si>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</si>
  <si>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</si>
  <si>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</si>
  <si>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</si>
  <si>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</si>
  <si>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</si>
  <si>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</si>
  <si>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</si>
  <si>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</si>
  <si>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</si>
  <si>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</si>
  <si>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</si>
  <si>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</si>
  <si>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</si>
  <si>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</si>
  <si>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</si>
  <si>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</si>
  <si>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</si>
  <si>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</si>
  <si>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</si>
  <si>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</si>
  <si>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</si>
  <si>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</si>
  <si>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</si>
  <si>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</si>
  <si>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</si>
  <si>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</si>
  <si>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</si>
  <si>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</si>
  <si>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</si>
  <si>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</si>
  <si>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</si>
  <si>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</si>
  <si>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</si>
  <si>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</si>
  <si>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</si>
  <si>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</si>
  <si>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</si>
  <si>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</si>
  <si>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</si>
  <si>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</si>
  <si>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</si>
  <si>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</si>
  <si>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</si>
  <si>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</si>
  <si>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</si>
  <si>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</si>
  <si>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</si>
  <si>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</si>
  <si>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</si>
  <si>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</si>
  <si>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</si>
  <si>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</si>
  <si>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</si>
  <si>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</si>
  <si>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</si>
  <si>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</si>
  <si>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</si>
  <si>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</si>
  <si>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</si>
  <si>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</si>
  <si>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</si>
  <si>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</si>
  <si>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</si>
  <si>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</si>
  <si>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</si>
  <si>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</si>
  <si>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</si>
  <si>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</si>
  <si>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</si>
  <si>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</si>
  <si>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</si>
  <si>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</si>
  <si>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</si>
  <si>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</si>
  <si>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</si>
  <si>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</si>
  <si>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</si>
  <si>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</si>
  <si>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</si>
  <si>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</si>
  <si>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</si>
  <si>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</si>
  <si>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</si>
  <si>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</si>
  <si>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</si>
  <si>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</si>
  <si>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</si>
  <si>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</si>
  <si>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</si>
  <si>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</si>
  <si>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</si>
  <si>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</si>
  <si>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</si>
  <si>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</si>
  <si>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</si>
  <si>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</si>
  <si>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</si>
  <si>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</si>
  <si>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</si>
  <si>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</si>
  <si>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</si>
  <si>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</si>
  <si>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</si>
  <si>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</si>
  <si>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</si>
  <si>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</si>
  <si>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</si>
  <si>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</si>
  <si>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</si>
  <si>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</si>
  <si>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</si>
  <si>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</si>
  <si>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</si>
  <si>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</si>
  <si>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</si>
  <si>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</si>
  <si>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</si>
  <si>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</si>
  <si>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</si>
  <si>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</si>
  <si>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</si>
  <si>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</si>
  <si>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</si>
  <si>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</si>
  <si>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</si>
  <si>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</si>
  <si>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</si>
  <si>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</si>
  <si>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</si>
  <si>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</si>
  <si>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</si>
  <si>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</si>
  <si>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</si>
  <si>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</si>
  <si>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</si>
  <si>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</si>
  <si>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</si>
  <si>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</si>
  <si>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</si>
  <si>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</si>
  <si>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</si>
  <si>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</si>
  <si>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</si>
  <si>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</si>
  <si>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</si>
  <si>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</si>
  <si>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</si>
  <si>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</si>
  <si>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</si>
  <si>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</si>
  <si>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</si>
  <si>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</si>
  <si>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</si>
  <si>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</si>
  <si>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</si>
  <si>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240603</t>
  </si>
  <si>
    <t>Ліквідація іншого забруднення навколишнього природного середовища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</si>
  <si>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</si>
  <si>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</si>
  <si>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250336</t>
  </si>
  <si>
    <t>Спеціальний фонд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</si>
  <si>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</si>
  <si>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</si>
  <si>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070808</t>
  </si>
  <si>
    <t>Допомога дітям-сиротам та дітям, позбавленим батьківського піклування, яким виповнюється 18 років</t>
  </si>
  <si>
    <t>250366</t>
  </si>
  <si>
    <t>150122</t>
  </si>
  <si>
    <t>Інвестиційні проекти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</si>
  <si>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</si>
  <si>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250388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</si>
  <si>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</si>
  <si>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</si>
  <si>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Стабілізаційна дотація</t>
  </si>
  <si>
    <t>Проведення місцевих виборів</t>
  </si>
  <si>
    <t>Станом на 28.11.2016</t>
  </si>
  <si>
    <t>На 25.11.2016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</si>
  <si>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</t>
  </si>
  <si>
    <t>Аналіз фінансування установ на 25.11.2016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</si>
</sst>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">
      <selection activeCell="M19" sqref="M19"/>
    </sheetView>
  </sheetViews>
  <sheetFormatPr defaultColWidth="9.140625" defaultRowHeight="12.75"/>
  <cols>
    <col min="2" max="2" width="45.7109375" style="0" customWidth="1"/>
    <col min="3" max="3" width="11.8515625" style="0" customWidth="1"/>
    <col min="4" max="4" width="10.8515625" style="0" customWidth="1"/>
  </cols>
  <sheetData>
    <row r="1" ht="12.75">
      <c r="A1" t="s">
        <v>360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361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122592150</v>
      </c>
      <c r="D8" s="8">
        <v>149107629.32</v>
      </c>
      <c r="E8" s="13">
        <f aca="true" t="shared" si="0" ref="E8:E71">IF(C8=0,0,D8/C8*100)</f>
        <v>121.62901892168463</v>
      </c>
    </row>
    <row r="9" spans="1:5" ht="12.75">
      <c r="A9" s="8">
        <v>11000000</v>
      </c>
      <c r="B9" s="8" t="s">
        <v>23</v>
      </c>
      <c r="C9" s="8">
        <v>56111552</v>
      </c>
      <c r="D9" s="8">
        <v>67940795.74</v>
      </c>
      <c r="E9" s="13">
        <f t="shared" si="0"/>
        <v>121.08165487919491</v>
      </c>
    </row>
    <row r="10" spans="1:5" ht="12.75">
      <c r="A10" s="8">
        <v>11010000</v>
      </c>
      <c r="B10" s="8" t="s">
        <v>24</v>
      </c>
      <c r="C10" s="8">
        <v>56102752</v>
      </c>
      <c r="D10" s="8">
        <v>67924061.54</v>
      </c>
      <c r="E10" s="13">
        <f t="shared" si="0"/>
        <v>121.07081937798702</v>
      </c>
    </row>
    <row r="11" spans="1:5" ht="12.75">
      <c r="A11" s="8">
        <v>11010100</v>
      </c>
      <c r="B11" s="8" t="s">
        <v>25</v>
      </c>
      <c r="C11" s="8">
        <v>43801815</v>
      </c>
      <c r="D11" s="8">
        <v>51861604.03</v>
      </c>
      <c r="E11" s="13">
        <f t="shared" si="0"/>
        <v>118.40058232746749</v>
      </c>
    </row>
    <row r="12" spans="1:5" ht="12.75">
      <c r="A12" s="8">
        <v>11010200</v>
      </c>
      <c r="B12" s="8" t="s">
        <v>26</v>
      </c>
      <c r="C12" s="8">
        <v>7712000</v>
      </c>
      <c r="D12" s="8">
        <v>12468161.11</v>
      </c>
      <c r="E12" s="13">
        <f t="shared" si="0"/>
        <v>161.672213563278</v>
      </c>
    </row>
    <row r="13" spans="1:5" ht="12.75">
      <c r="A13" s="8">
        <v>11010400</v>
      </c>
      <c r="B13" s="8" t="s">
        <v>27</v>
      </c>
      <c r="C13" s="8">
        <v>2290937</v>
      </c>
      <c r="D13" s="8">
        <v>2399928.21</v>
      </c>
      <c r="E13" s="13">
        <f t="shared" si="0"/>
        <v>104.7574948590904</v>
      </c>
    </row>
    <row r="14" spans="1:5" ht="12.75">
      <c r="A14" s="8">
        <v>11010500</v>
      </c>
      <c r="B14" s="8" t="s">
        <v>28</v>
      </c>
      <c r="C14" s="8">
        <v>2298000</v>
      </c>
      <c r="D14" s="8">
        <v>1194368.19</v>
      </c>
      <c r="E14" s="13">
        <f t="shared" si="0"/>
        <v>51.97424673629243</v>
      </c>
    </row>
    <row r="15" spans="1:5" ht="12.75">
      <c r="A15" s="8">
        <v>11020000</v>
      </c>
      <c r="B15" s="8" t="s">
        <v>288</v>
      </c>
      <c r="C15" s="8">
        <v>8800</v>
      </c>
      <c r="D15" s="8">
        <v>16734.2</v>
      </c>
      <c r="E15" s="13">
        <f t="shared" si="0"/>
        <v>190.16136363636363</v>
      </c>
    </row>
    <row r="16" spans="1:5" ht="12.75">
      <c r="A16" s="8">
        <v>11020200</v>
      </c>
      <c r="B16" s="8" t="s">
        <v>289</v>
      </c>
      <c r="C16" s="8">
        <v>8800</v>
      </c>
      <c r="D16" s="8">
        <v>16734.2</v>
      </c>
      <c r="E16" s="13">
        <f t="shared" si="0"/>
        <v>190.16136363636363</v>
      </c>
    </row>
    <row r="17" spans="1:5" ht="12.75">
      <c r="A17" s="8">
        <v>13000000</v>
      </c>
      <c r="B17" s="8" t="s">
        <v>229</v>
      </c>
      <c r="C17" s="8">
        <v>375930</v>
      </c>
      <c r="D17" s="8">
        <v>454976.14</v>
      </c>
      <c r="E17" s="13">
        <f t="shared" si="0"/>
        <v>121.02682414279255</v>
      </c>
    </row>
    <row r="18" spans="1:5" ht="12.75">
      <c r="A18" s="8">
        <v>13010000</v>
      </c>
      <c r="B18" s="8" t="s">
        <v>230</v>
      </c>
      <c r="C18" s="8">
        <v>246880</v>
      </c>
      <c r="D18" s="8">
        <v>297082.39</v>
      </c>
      <c r="E18" s="13">
        <f t="shared" si="0"/>
        <v>120.33473347375244</v>
      </c>
    </row>
    <row r="19" spans="1:5" ht="12.75">
      <c r="A19" s="8">
        <v>13010200</v>
      </c>
      <c r="B19" s="8" t="s">
        <v>231</v>
      </c>
      <c r="C19" s="8">
        <v>246880</v>
      </c>
      <c r="D19" s="8">
        <v>297082.39</v>
      </c>
      <c r="E19" s="13">
        <f t="shared" si="0"/>
        <v>120.33473347375244</v>
      </c>
    </row>
    <row r="20" spans="1:5" ht="12.75">
      <c r="A20" s="8">
        <v>13030000</v>
      </c>
      <c r="B20" s="8" t="s">
        <v>280</v>
      </c>
      <c r="C20" s="8">
        <v>129050</v>
      </c>
      <c r="D20" s="8">
        <v>157893.75</v>
      </c>
      <c r="E20" s="13">
        <f t="shared" si="0"/>
        <v>122.35083301046106</v>
      </c>
    </row>
    <row r="21" spans="1:5" ht="12.75">
      <c r="A21" s="8">
        <v>13030200</v>
      </c>
      <c r="B21" s="8" t="s">
        <v>281</v>
      </c>
      <c r="C21" s="8">
        <v>129050</v>
      </c>
      <c r="D21" s="8">
        <v>157893.75</v>
      </c>
      <c r="E21" s="13">
        <f t="shared" si="0"/>
        <v>122.35083301046106</v>
      </c>
    </row>
    <row r="22" spans="1:5" ht="12.75">
      <c r="A22" s="8">
        <v>14000000</v>
      </c>
      <c r="B22" s="8" t="s">
        <v>29</v>
      </c>
      <c r="C22" s="8">
        <v>28245168</v>
      </c>
      <c r="D22" s="8">
        <v>30890851.15</v>
      </c>
      <c r="E22" s="13">
        <f t="shared" si="0"/>
        <v>109.36685223469019</v>
      </c>
    </row>
    <row r="23" spans="1:5" ht="12.75">
      <c r="A23" s="8">
        <v>14040000</v>
      </c>
      <c r="B23" s="8" t="s">
        <v>30</v>
      </c>
      <c r="C23" s="8">
        <v>28245168</v>
      </c>
      <c r="D23" s="8">
        <v>30890851.15</v>
      </c>
      <c r="E23" s="13">
        <f t="shared" si="0"/>
        <v>109.36685223469019</v>
      </c>
    </row>
    <row r="24" spans="1:5" ht="12.75">
      <c r="A24" s="8">
        <v>18000000</v>
      </c>
      <c r="B24" s="8" t="s">
        <v>31</v>
      </c>
      <c r="C24" s="8">
        <v>37859500</v>
      </c>
      <c r="D24" s="8">
        <v>49821006.29</v>
      </c>
      <c r="E24" s="13">
        <f t="shared" si="0"/>
        <v>131.59446450692693</v>
      </c>
    </row>
    <row r="25" spans="1:5" ht="12.75">
      <c r="A25" s="8">
        <v>18010000</v>
      </c>
      <c r="B25" s="8" t="s">
        <v>32</v>
      </c>
      <c r="C25" s="8">
        <v>14671987</v>
      </c>
      <c r="D25" s="8">
        <v>19302165.88</v>
      </c>
      <c r="E25" s="13">
        <f t="shared" si="0"/>
        <v>131.55795380680203</v>
      </c>
    </row>
    <row r="26" spans="1:5" ht="12.75">
      <c r="A26" s="8">
        <v>18010100</v>
      </c>
      <c r="B26" s="8" t="s">
        <v>232</v>
      </c>
      <c r="C26" s="8">
        <v>60994</v>
      </c>
      <c r="D26" s="8">
        <v>73007.61</v>
      </c>
      <c r="E26" s="13">
        <f t="shared" si="0"/>
        <v>119.69637997180051</v>
      </c>
    </row>
    <row r="27" spans="1:5" ht="12.75">
      <c r="A27" s="8">
        <v>18010200</v>
      </c>
      <c r="B27" s="8" t="s">
        <v>73</v>
      </c>
      <c r="C27" s="8">
        <v>95860</v>
      </c>
      <c r="D27" s="8">
        <v>238045.87</v>
      </c>
      <c r="E27" s="13">
        <f t="shared" si="0"/>
        <v>248.32659086167328</v>
      </c>
    </row>
    <row r="28" spans="1:5" ht="12.75">
      <c r="A28" s="8">
        <v>18010300</v>
      </c>
      <c r="B28" s="8" t="s">
        <v>233</v>
      </c>
      <c r="C28" s="8">
        <v>84973</v>
      </c>
      <c r="D28" s="8">
        <v>150751.5</v>
      </c>
      <c r="E28" s="13">
        <f t="shared" si="0"/>
        <v>177.41105998375954</v>
      </c>
    </row>
    <row r="29" spans="1:5" ht="12.75">
      <c r="A29" s="8">
        <v>18010400</v>
      </c>
      <c r="B29" s="8" t="s">
        <v>33</v>
      </c>
      <c r="C29" s="8">
        <v>1434138</v>
      </c>
      <c r="D29" s="8">
        <v>2045411.64</v>
      </c>
      <c r="E29" s="13">
        <f t="shared" si="0"/>
        <v>142.62306974642607</v>
      </c>
    </row>
    <row r="30" spans="1:5" ht="12.75">
      <c r="A30" s="8">
        <v>18010500</v>
      </c>
      <c r="B30" s="8" t="s">
        <v>34</v>
      </c>
      <c r="C30" s="8">
        <v>2401323</v>
      </c>
      <c r="D30" s="8">
        <v>3192297.59</v>
      </c>
      <c r="E30" s="13">
        <f t="shared" si="0"/>
        <v>132.93911689514488</v>
      </c>
    </row>
    <row r="31" spans="1:5" ht="12.75">
      <c r="A31" s="8">
        <v>18010600</v>
      </c>
      <c r="B31" s="8" t="s">
        <v>35</v>
      </c>
      <c r="C31" s="8">
        <v>5555031</v>
      </c>
      <c r="D31" s="8">
        <v>6395368.66</v>
      </c>
      <c r="E31" s="13">
        <f t="shared" si="0"/>
        <v>115.12750621913722</v>
      </c>
    </row>
    <row r="32" spans="1:5" ht="12.75">
      <c r="A32" s="8">
        <v>18010700</v>
      </c>
      <c r="B32" s="8" t="s">
        <v>36</v>
      </c>
      <c r="C32" s="8">
        <v>2372970</v>
      </c>
      <c r="D32" s="8">
        <v>3643992.34</v>
      </c>
      <c r="E32" s="13">
        <f t="shared" si="0"/>
        <v>153.562511957589</v>
      </c>
    </row>
    <row r="33" spans="1:5" ht="12.75">
      <c r="A33" s="8">
        <v>18010900</v>
      </c>
      <c r="B33" s="8" t="s">
        <v>37</v>
      </c>
      <c r="C33" s="8">
        <v>2447398</v>
      </c>
      <c r="D33" s="8">
        <v>3262874.01</v>
      </c>
      <c r="E33" s="13">
        <f t="shared" si="0"/>
        <v>133.32012243206864</v>
      </c>
    </row>
    <row r="34" spans="1:5" ht="12.75">
      <c r="A34" s="8">
        <v>18011000</v>
      </c>
      <c r="B34" s="8" t="s">
        <v>282</v>
      </c>
      <c r="C34" s="8">
        <v>194300</v>
      </c>
      <c r="D34" s="8">
        <v>252500</v>
      </c>
      <c r="E34" s="13">
        <f t="shared" si="0"/>
        <v>129.95367987647967</v>
      </c>
    </row>
    <row r="35" spans="1:5" ht="12.75">
      <c r="A35" s="8">
        <v>18011100</v>
      </c>
      <c r="B35" s="8" t="s">
        <v>283</v>
      </c>
      <c r="C35" s="8">
        <v>25000</v>
      </c>
      <c r="D35" s="8">
        <v>47916.66</v>
      </c>
      <c r="E35" s="13">
        <f t="shared" si="0"/>
        <v>191.66664000000003</v>
      </c>
    </row>
    <row r="36" spans="1:5" ht="12.75">
      <c r="A36" s="8">
        <v>18030000</v>
      </c>
      <c r="B36" s="8" t="s">
        <v>234</v>
      </c>
      <c r="C36" s="8">
        <v>26935</v>
      </c>
      <c r="D36" s="8">
        <v>35238.99</v>
      </c>
      <c r="E36" s="13">
        <f t="shared" si="0"/>
        <v>130.8297382587711</v>
      </c>
    </row>
    <row r="37" spans="1:5" ht="12.75">
      <c r="A37" s="8">
        <v>18030100</v>
      </c>
      <c r="B37" s="8" t="s">
        <v>235</v>
      </c>
      <c r="C37" s="8">
        <v>1765</v>
      </c>
      <c r="D37" s="8">
        <v>3440</v>
      </c>
      <c r="E37" s="13">
        <f t="shared" si="0"/>
        <v>194.90084985835693</v>
      </c>
    </row>
    <row r="38" spans="1:5" ht="12.75">
      <c r="A38" s="8">
        <v>18030200</v>
      </c>
      <c r="B38" s="8" t="s">
        <v>236</v>
      </c>
      <c r="C38" s="8">
        <v>25170</v>
      </c>
      <c r="D38" s="8">
        <v>31798.99</v>
      </c>
      <c r="E38" s="13">
        <f t="shared" si="0"/>
        <v>126.33686928883591</v>
      </c>
    </row>
    <row r="39" spans="1:5" ht="12.75">
      <c r="A39" s="8">
        <v>18040000</v>
      </c>
      <c r="B39" s="8" t="s">
        <v>237</v>
      </c>
      <c r="C39" s="8">
        <v>0</v>
      </c>
      <c r="D39" s="8">
        <v>-8174.72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-3593.81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13">
        <f t="shared" si="0"/>
        <v>0</v>
      </c>
    </row>
    <row r="42" spans="1:5" ht="12.75">
      <c r="A42" s="8">
        <v>18040600</v>
      </c>
      <c r="B42" s="8" t="s">
        <v>298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333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23160578</v>
      </c>
      <c r="D45" s="8">
        <v>30491776.14</v>
      </c>
      <c r="E45" s="13">
        <f t="shared" si="0"/>
        <v>131.6537788478336</v>
      </c>
    </row>
    <row r="46" spans="1:5" ht="12.75">
      <c r="A46" s="8">
        <v>18050300</v>
      </c>
      <c r="B46" s="8" t="s">
        <v>39</v>
      </c>
      <c r="C46" s="8">
        <v>3432114</v>
      </c>
      <c r="D46" s="8">
        <v>3909364.91</v>
      </c>
      <c r="E46" s="13">
        <f t="shared" si="0"/>
        <v>113.90545040170576</v>
      </c>
    </row>
    <row r="47" spans="1:5" ht="12.75">
      <c r="A47" s="8">
        <v>18050400</v>
      </c>
      <c r="B47" s="8" t="s">
        <v>40</v>
      </c>
      <c r="C47" s="8">
        <v>16183838</v>
      </c>
      <c r="D47" s="8">
        <v>21626204.14</v>
      </c>
      <c r="E47" s="13">
        <f t="shared" si="0"/>
        <v>133.6284022368489</v>
      </c>
    </row>
    <row r="48" spans="1:5" ht="12.75">
      <c r="A48" s="8">
        <v>18050500</v>
      </c>
      <c r="B48" s="8" t="s">
        <v>41</v>
      </c>
      <c r="C48" s="8">
        <v>3544626</v>
      </c>
      <c r="D48" s="8">
        <v>4956207.09</v>
      </c>
      <c r="E48" s="13">
        <f t="shared" si="0"/>
        <v>139.8231319749954</v>
      </c>
    </row>
    <row r="49" spans="1:5" ht="12.75">
      <c r="A49" s="8">
        <v>20000000</v>
      </c>
      <c r="B49" s="8" t="s">
        <v>45</v>
      </c>
      <c r="C49" s="8">
        <v>470751</v>
      </c>
      <c r="D49" s="8">
        <v>1049433.51</v>
      </c>
      <c r="E49" s="13">
        <f t="shared" si="0"/>
        <v>222.9275158204656</v>
      </c>
    </row>
    <row r="50" spans="1:5" ht="12.75">
      <c r="A50" s="8">
        <v>21000000</v>
      </c>
      <c r="B50" s="8" t="s">
        <v>46</v>
      </c>
      <c r="C50" s="8">
        <v>94895</v>
      </c>
      <c r="D50" s="8">
        <v>410097.99</v>
      </c>
      <c r="E50" s="13">
        <f t="shared" si="0"/>
        <v>432.1597449812951</v>
      </c>
    </row>
    <row r="51" spans="1:5" ht="12.75">
      <c r="A51" s="8">
        <v>21010000</v>
      </c>
      <c r="B51" s="8" t="s">
        <v>303</v>
      </c>
      <c r="C51" s="8">
        <v>0</v>
      </c>
      <c r="D51" s="8">
        <v>4688</v>
      </c>
      <c r="E51" s="13">
        <f t="shared" si="0"/>
        <v>0</v>
      </c>
    </row>
    <row r="52" spans="1:5" ht="12.75">
      <c r="A52" s="8">
        <v>21010300</v>
      </c>
      <c r="B52" s="8" t="s">
        <v>304</v>
      </c>
      <c r="C52" s="8">
        <v>0</v>
      </c>
      <c r="D52" s="8">
        <v>4688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90000</v>
      </c>
      <c r="D53" s="8">
        <v>197377.07</v>
      </c>
      <c r="E53" s="13">
        <f t="shared" si="0"/>
        <v>219.30785555555556</v>
      </c>
    </row>
    <row r="54" spans="1:5" ht="12.75">
      <c r="A54" s="8">
        <v>21080000</v>
      </c>
      <c r="B54" s="8" t="s">
        <v>47</v>
      </c>
      <c r="C54" s="8">
        <v>4895</v>
      </c>
      <c r="D54" s="8">
        <v>208032.92</v>
      </c>
      <c r="E54" s="13">
        <f t="shared" si="0"/>
        <v>4249.906435137897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4895</v>
      </c>
      <c r="D56" s="8">
        <v>175751.45</v>
      </c>
      <c r="E56" s="13">
        <f t="shared" si="0"/>
        <v>3590.427987742595</v>
      </c>
    </row>
    <row r="57" spans="1:5" ht="12.75">
      <c r="A57" s="8">
        <v>22000000</v>
      </c>
      <c r="B57" s="8" t="s">
        <v>49</v>
      </c>
      <c r="C57" s="8">
        <v>306656</v>
      </c>
      <c r="D57" s="8">
        <v>547906.62</v>
      </c>
      <c r="E57" s="13">
        <f t="shared" si="0"/>
        <v>178.67141683188981</v>
      </c>
    </row>
    <row r="58" spans="1:5" ht="12.75">
      <c r="A58" s="8">
        <v>22010000</v>
      </c>
      <c r="B58" s="8" t="s">
        <v>313</v>
      </c>
      <c r="C58" s="8">
        <v>166937</v>
      </c>
      <c r="D58" s="8">
        <v>408296.36</v>
      </c>
      <c r="E58" s="13">
        <f t="shared" si="0"/>
        <v>244.581105446965</v>
      </c>
    </row>
    <row r="59" spans="1:5" ht="12.75">
      <c r="A59" s="8">
        <v>22010300</v>
      </c>
      <c r="B59" s="8" t="s">
        <v>343</v>
      </c>
      <c r="C59" s="8">
        <v>0</v>
      </c>
      <c r="D59" s="8">
        <v>42251</v>
      </c>
      <c r="E59" s="13">
        <f t="shared" si="0"/>
        <v>0</v>
      </c>
    </row>
    <row r="60" spans="1:5" ht="12.75">
      <c r="A60" s="8">
        <v>22012500</v>
      </c>
      <c r="B60" s="8" t="s">
        <v>324</v>
      </c>
      <c r="C60" s="8">
        <v>550</v>
      </c>
      <c r="D60" s="8">
        <v>55705.67</v>
      </c>
      <c r="E60" s="13">
        <f t="shared" si="0"/>
        <v>10128.303636363635</v>
      </c>
    </row>
    <row r="61" spans="1:5" ht="12.75">
      <c r="A61" s="8">
        <v>22012600</v>
      </c>
      <c r="B61" s="8" t="s">
        <v>314</v>
      </c>
      <c r="C61" s="8">
        <v>166387</v>
      </c>
      <c r="D61" s="8">
        <v>310339.69</v>
      </c>
      <c r="E61" s="13">
        <f t="shared" si="0"/>
        <v>186.516789172231</v>
      </c>
    </row>
    <row r="62" spans="1:5" ht="12.75">
      <c r="A62" s="8">
        <v>22080000</v>
      </c>
      <c r="B62" s="8" t="s">
        <v>50</v>
      </c>
      <c r="C62" s="8">
        <v>137754</v>
      </c>
      <c r="D62" s="8">
        <v>122640.89</v>
      </c>
      <c r="E62" s="13">
        <f t="shared" si="0"/>
        <v>89.02891386094052</v>
      </c>
    </row>
    <row r="63" spans="1:5" ht="12.75">
      <c r="A63" s="8">
        <v>22080400</v>
      </c>
      <c r="B63" s="8" t="s">
        <v>51</v>
      </c>
      <c r="C63" s="8">
        <v>137754</v>
      </c>
      <c r="D63" s="8">
        <v>122640.89</v>
      </c>
      <c r="E63" s="13">
        <f t="shared" si="0"/>
        <v>89.02891386094052</v>
      </c>
    </row>
    <row r="64" spans="1:5" ht="12.75">
      <c r="A64" s="8">
        <v>22090000</v>
      </c>
      <c r="B64" s="8" t="s">
        <v>52</v>
      </c>
      <c r="C64" s="8">
        <v>1965</v>
      </c>
      <c r="D64" s="8">
        <v>4978.84</v>
      </c>
      <c r="E64" s="13">
        <f t="shared" si="0"/>
        <v>253.3760814249364</v>
      </c>
    </row>
    <row r="65" spans="1:5" ht="12.75">
      <c r="A65" s="8">
        <v>22090100</v>
      </c>
      <c r="B65" s="8" t="s">
        <v>53</v>
      </c>
      <c r="C65" s="8">
        <v>365</v>
      </c>
      <c r="D65" s="8">
        <v>4272.31</v>
      </c>
      <c r="E65" s="13">
        <f t="shared" si="0"/>
        <v>1170.495890410959</v>
      </c>
    </row>
    <row r="66" spans="1:5" ht="12.75">
      <c r="A66" s="8">
        <v>22090400</v>
      </c>
      <c r="B66" s="8" t="s">
        <v>54</v>
      </c>
      <c r="C66" s="8">
        <v>1600</v>
      </c>
      <c r="D66" s="8">
        <v>706.53</v>
      </c>
      <c r="E66" s="13">
        <f t="shared" si="0"/>
        <v>44.158125</v>
      </c>
    </row>
    <row r="67" spans="1:5" ht="12.75">
      <c r="A67" s="8">
        <v>22130000</v>
      </c>
      <c r="B67" s="8" t="s">
        <v>348</v>
      </c>
      <c r="C67" s="8">
        <v>0</v>
      </c>
      <c r="D67" s="8">
        <v>11990.53</v>
      </c>
      <c r="E67" s="13">
        <f t="shared" si="0"/>
        <v>0</v>
      </c>
    </row>
    <row r="68" spans="1:5" ht="12.75">
      <c r="A68" s="8">
        <v>24000000</v>
      </c>
      <c r="B68" s="8" t="s">
        <v>55</v>
      </c>
      <c r="C68" s="8">
        <v>69200</v>
      </c>
      <c r="D68" s="8">
        <v>91428.9</v>
      </c>
      <c r="E68" s="13">
        <f t="shared" si="0"/>
        <v>132.12268786127166</v>
      </c>
    </row>
    <row r="69" spans="1:5" ht="12.75">
      <c r="A69" s="8">
        <v>24060000</v>
      </c>
      <c r="B69" s="8" t="s">
        <v>47</v>
      </c>
      <c r="C69" s="8">
        <v>69200</v>
      </c>
      <c r="D69" s="8">
        <v>91428.9</v>
      </c>
      <c r="E69" s="13">
        <f t="shared" si="0"/>
        <v>132.12268786127166</v>
      </c>
    </row>
    <row r="70" spans="1:5" ht="12.75">
      <c r="A70" s="8">
        <v>24060300</v>
      </c>
      <c r="B70" s="8" t="s">
        <v>47</v>
      </c>
      <c r="C70" s="8">
        <v>69200</v>
      </c>
      <c r="D70" s="8">
        <v>91428.9</v>
      </c>
      <c r="E70" s="13">
        <f t="shared" si="0"/>
        <v>132.12268786127166</v>
      </c>
    </row>
    <row r="71" spans="1:5" ht="12.75">
      <c r="A71" s="8">
        <v>40000000</v>
      </c>
      <c r="B71" s="8" t="s">
        <v>56</v>
      </c>
      <c r="C71" s="8">
        <v>377272825</v>
      </c>
      <c r="D71" s="8">
        <v>340785462.33</v>
      </c>
      <c r="E71" s="13">
        <f t="shared" si="0"/>
        <v>90.32865336378256</v>
      </c>
    </row>
    <row r="72" spans="1:5" ht="12.75">
      <c r="A72" s="8">
        <v>41000000</v>
      </c>
      <c r="B72" s="8" t="s">
        <v>57</v>
      </c>
      <c r="C72" s="8">
        <v>377272825</v>
      </c>
      <c r="D72" s="8">
        <v>340785462.33</v>
      </c>
      <c r="E72" s="13">
        <f aca="true" t="shared" si="1" ref="E72:E90">IF(C72=0,0,D72/C72*100)</f>
        <v>90.32865336378256</v>
      </c>
    </row>
    <row r="73" spans="1:5" ht="12.75">
      <c r="A73" s="8">
        <v>41020000</v>
      </c>
      <c r="B73" s="8" t="s">
        <v>58</v>
      </c>
      <c r="C73" s="8">
        <v>12512400</v>
      </c>
      <c r="D73" s="8">
        <v>12790933.34</v>
      </c>
      <c r="E73" s="13">
        <f t="shared" si="1"/>
        <v>102.22605846999777</v>
      </c>
    </row>
    <row r="74" spans="1:5" ht="12.75">
      <c r="A74" s="8">
        <v>41020100</v>
      </c>
      <c r="B74" s="8" t="s">
        <v>59</v>
      </c>
      <c r="C74" s="8">
        <v>12512400</v>
      </c>
      <c r="D74" s="8">
        <v>12133233.34</v>
      </c>
      <c r="E74" s="13">
        <f t="shared" si="1"/>
        <v>96.96967280457785</v>
      </c>
    </row>
    <row r="75" spans="1:5" ht="12.75">
      <c r="A75" s="8">
        <v>41020600</v>
      </c>
      <c r="B75" s="8" t="s">
        <v>358</v>
      </c>
      <c r="C75" s="8">
        <v>0</v>
      </c>
      <c r="D75" s="8">
        <v>657700</v>
      </c>
      <c r="E75" s="13">
        <f t="shared" si="1"/>
        <v>0</v>
      </c>
    </row>
    <row r="76" spans="1:5" ht="12.75">
      <c r="A76" s="8">
        <v>41030000</v>
      </c>
      <c r="B76" s="8" t="s">
        <v>60</v>
      </c>
      <c r="C76" s="8">
        <v>364760425</v>
      </c>
      <c r="D76" s="8">
        <v>327994528.99</v>
      </c>
      <c r="E76" s="13">
        <f t="shared" si="1"/>
        <v>89.92053592162583</v>
      </c>
    </row>
    <row r="77" spans="1:5" ht="12.75">
      <c r="A77" s="8">
        <v>41030300</v>
      </c>
      <c r="B77" s="8" t="s">
        <v>295</v>
      </c>
      <c r="C77" s="8">
        <v>58125</v>
      </c>
      <c r="D77" s="8">
        <v>57525</v>
      </c>
      <c r="E77" s="13">
        <f t="shared" si="1"/>
        <v>98.96774193548387</v>
      </c>
    </row>
    <row r="78" spans="1:5" ht="12.75">
      <c r="A78" s="8">
        <v>41030600</v>
      </c>
      <c r="B78" s="8" t="s">
        <v>61</v>
      </c>
      <c r="C78" s="8">
        <v>88228381</v>
      </c>
      <c r="D78" s="8">
        <v>88228381</v>
      </c>
      <c r="E78" s="13">
        <f t="shared" si="1"/>
        <v>100</v>
      </c>
    </row>
    <row r="79" spans="1:5" ht="12.75">
      <c r="A79" s="8">
        <v>41030800</v>
      </c>
      <c r="B79" s="8" t="s">
        <v>62</v>
      </c>
      <c r="C79" s="8">
        <v>93817913</v>
      </c>
      <c r="D79" s="8">
        <v>55411963.05</v>
      </c>
      <c r="E79" s="13">
        <f t="shared" si="1"/>
        <v>59.06330814457576</v>
      </c>
    </row>
    <row r="80" spans="1:5" ht="12.75">
      <c r="A80" s="8">
        <v>41030900</v>
      </c>
      <c r="B80" s="8" t="s">
        <v>63</v>
      </c>
      <c r="C80" s="8">
        <v>0</v>
      </c>
      <c r="D80" s="8">
        <v>0</v>
      </c>
      <c r="E80" s="13">
        <f t="shared" si="1"/>
        <v>0</v>
      </c>
    </row>
    <row r="81" spans="1:5" ht="12.75">
      <c r="A81" s="8">
        <v>41031000</v>
      </c>
      <c r="B81" s="8" t="s">
        <v>64</v>
      </c>
      <c r="C81" s="8">
        <v>2068064</v>
      </c>
      <c r="D81" s="8">
        <v>2631180</v>
      </c>
      <c r="E81" s="13">
        <f t="shared" si="1"/>
        <v>127.22913797638758</v>
      </c>
    </row>
    <row r="82" spans="1:5" ht="12.75">
      <c r="A82" s="8">
        <v>41033900</v>
      </c>
      <c r="B82" s="8" t="s">
        <v>65</v>
      </c>
      <c r="C82" s="8">
        <v>73160434</v>
      </c>
      <c r="D82" s="8">
        <v>73484834</v>
      </c>
      <c r="E82" s="13">
        <f t="shared" si="1"/>
        <v>100.44340906998994</v>
      </c>
    </row>
    <row r="83" spans="1:5" ht="12.75">
      <c r="A83" s="8">
        <v>41034200</v>
      </c>
      <c r="B83" s="8" t="s">
        <v>66</v>
      </c>
      <c r="C83" s="8">
        <v>43140200</v>
      </c>
      <c r="D83" s="8">
        <v>43140200</v>
      </c>
      <c r="E83" s="13">
        <f t="shared" si="1"/>
        <v>100</v>
      </c>
    </row>
    <row r="84" spans="1:5" ht="12.75">
      <c r="A84" s="8">
        <v>41034500</v>
      </c>
      <c r="B84" s="8" t="s">
        <v>347</v>
      </c>
      <c r="C84" s="8">
        <v>36405100</v>
      </c>
      <c r="D84" s="8">
        <v>36375100</v>
      </c>
      <c r="E84" s="13">
        <f t="shared" si="1"/>
        <v>99.91759396348314</v>
      </c>
    </row>
    <row r="85" spans="1:5" ht="12.75">
      <c r="A85" s="8">
        <v>41035000</v>
      </c>
      <c r="B85" s="8" t="s">
        <v>67</v>
      </c>
      <c r="C85" s="8">
        <v>26808008</v>
      </c>
      <c r="D85" s="8">
        <v>26756080.08</v>
      </c>
      <c r="E85" s="13">
        <f t="shared" si="1"/>
        <v>99.80629698409518</v>
      </c>
    </row>
    <row r="86" spans="1:5" ht="12.75">
      <c r="A86" s="8">
        <v>41035800</v>
      </c>
      <c r="B86" s="8" t="s">
        <v>68</v>
      </c>
      <c r="C86" s="8">
        <v>729400</v>
      </c>
      <c r="D86" s="8">
        <v>725465.86</v>
      </c>
      <c r="E86" s="13">
        <f t="shared" si="1"/>
        <v>99.46063339731286</v>
      </c>
    </row>
    <row r="87" spans="1:5" ht="12.75">
      <c r="A87" s="8">
        <v>41036100</v>
      </c>
      <c r="B87" s="8" t="s">
        <v>362</v>
      </c>
      <c r="C87" s="8">
        <v>0</v>
      </c>
      <c r="D87" s="8">
        <v>839000</v>
      </c>
      <c r="E87" s="13">
        <f t="shared" si="1"/>
        <v>0</v>
      </c>
    </row>
    <row r="88" spans="1:5" ht="12.75">
      <c r="A88" s="8">
        <v>41037000</v>
      </c>
      <c r="B88" s="8" t="s">
        <v>354</v>
      </c>
      <c r="C88" s="8">
        <v>344800</v>
      </c>
      <c r="D88" s="8">
        <v>344800</v>
      </c>
      <c r="E88" s="13">
        <f t="shared" si="1"/>
        <v>100</v>
      </c>
    </row>
    <row r="89" spans="1:5" ht="12.75">
      <c r="A89" s="9" t="s">
        <v>69</v>
      </c>
      <c r="B89" s="9"/>
      <c r="C89" s="9">
        <v>123062901</v>
      </c>
      <c r="D89" s="9">
        <v>150157062.82999998</v>
      </c>
      <c r="E89" s="14">
        <f t="shared" si="1"/>
        <v>122.01651481464751</v>
      </c>
    </row>
    <row r="90" spans="1:5" ht="12.75">
      <c r="A90" s="9" t="s">
        <v>70</v>
      </c>
      <c r="B90" s="9"/>
      <c r="C90" s="9">
        <v>500335726</v>
      </c>
      <c r="D90" s="9">
        <v>490942525.15999997</v>
      </c>
      <c r="E90" s="14">
        <f t="shared" si="1"/>
        <v>98.12262040228565</v>
      </c>
    </row>
    <row r="91" ht="12.75">
      <c r="B91" s="16" t="s">
        <v>346</v>
      </c>
    </row>
    <row r="92" spans="1:5" ht="12.75">
      <c r="A92" s="7" t="s">
        <v>2</v>
      </c>
      <c r="B92" s="7" t="s">
        <v>18</v>
      </c>
      <c r="C92" s="7" t="s">
        <v>19</v>
      </c>
      <c r="D92" s="7" t="s">
        <v>20</v>
      </c>
      <c r="E92" s="7" t="s">
        <v>21</v>
      </c>
    </row>
    <row r="93" spans="1:5" ht="12.75">
      <c r="A93" s="8">
        <v>10000000</v>
      </c>
      <c r="B93" s="8" t="s">
        <v>22</v>
      </c>
      <c r="C93" s="8">
        <v>720000</v>
      </c>
      <c r="D93" s="8">
        <v>815887.58</v>
      </c>
      <c r="E93" s="13">
        <f aca="true" t="shared" si="2" ref="E93:E137">IF(C93=0,0,D93/C93*100)</f>
        <v>113.31771944444444</v>
      </c>
    </row>
    <row r="94" spans="1:5" ht="12.75">
      <c r="A94" s="8">
        <v>18000000</v>
      </c>
      <c r="B94" s="8" t="s">
        <v>31</v>
      </c>
      <c r="C94" s="8">
        <v>0</v>
      </c>
      <c r="D94" s="8">
        <v>-11660.5</v>
      </c>
      <c r="E94" s="13">
        <f t="shared" si="2"/>
        <v>0</v>
      </c>
    </row>
    <row r="95" spans="1:5" ht="12.75">
      <c r="A95" s="8">
        <v>18040000</v>
      </c>
      <c r="B95" s="8" t="s">
        <v>237</v>
      </c>
      <c r="C95" s="8">
        <v>0</v>
      </c>
      <c r="D95" s="8">
        <v>-11660.5</v>
      </c>
      <c r="E95" s="13">
        <f t="shared" si="2"/>
        <v>0</v>
      </c>
    </row>
    <row r="96" spans="1:5" ht="12.75">
      <c r="A96" s="8">
        <v>18041500</v>
      </c>
      <c r="B96" s="8" t="s">
        <v>338</v>
      </c>
      <c r="C96" s="8">
        <v>0</v>
      </c>
      <c r="D96" s="8">
        <v>-11660.5</v>
      </c>
      <c r="E96" s="13">
        <f t="shared" si="2"/>
        <v>0</v>
      </c>
    </row>
    <row r="97" spans="1:5" ht="12.75">
      <c r="A97" s="8">
        <v>19000000</v>
      </c>
      <c r="B97" s="8" t="s">
        <v>42</v>
      </c>
      <c r="C97" s="8">
        <v>720000</v>
      </c>
      <c r="D97" s="8">
        <v>827548.08</v>
      </c>
      <c r="E97" s="13">
        <f t="shared" si="2"/>
        <v>114.93723333333332</v>
      </c>
    </row>
    <row r="98" spans="1:5" ht="12.75">
      <c r="A98" s="8">
        <v>19010000</v>
      </c>
      <c r="B98" s="8" t="s">
        <v>43</v>
      </c>
      <c r="C98" s="8">
        <v>720000</v>
      </c>
      <c r="D98" s="8">
        <v>827545.58</v>
      </c>
      <c r="E98" s="13">
        <f t="shared" si="2"/>
        <v>114.93688611111111</v>
      </c>
    </row>
    <row r="99" spans="1:5" ht="12.75">
      <c r="A99" s="8">
        <v>19010100</v>
      </c>
      <c r="B99" s="8" t="s">
        <v>240</v>
      </c>
      <c r="C99" s="8">
        <v>0</v>
      </c>
      <c r="D99" s="8">
        <v>156869.2</v>
      </c>
      <c r="E99" s="13">
        <f t="shared" si="2"/>
        <v>0</v>
      </c>
    </row>
    <row r="100" spans="1:5" ht="12.75">
      <c r="A100" s="8">
        <v>19010200</v>
      </c>
      <c r="B100" s="8" t="s">
        <v>241</v>
      </c>
      <c r="C100" s="8">
        <v>0</v>
      </c>
      <c r="D100" s="8">
        <v>1141.25</v>
      </c>
      <c r="E100" s="13">
        <f t="shared" si="2"/>
        <v>0</v>
      </c>
    </row>
    <row r="101" spans="1:5" ht="12.75">
      <c r="A101" s="8">
        <v>19010300</v>
      </c>
      <c r="B101" s="8" t="s">
        <v>44</v>
      </c>
      <c r="C101" s="8">
        <v>720000</v>
      </c>
      <c r="D101" s="8">
        <v>669535.13</v>
      </c>
      <c r="E101" s="13">
        <f t="shared" si="2"/>
        <v>92.99099027777777</v>
      </c>
    </row>
    <row r="102" spans="1:5" ht="12.75">
      <c r="A102" s="8">
        <v>19050000</v>
      </c>
      <c r="B102" s="8" t="s">
        <v>325</v>
      </c>
      <c r="C102" s="8">
        <v>0</v>
      </c>
      <c r="D102" s="8">
        <v>2.5</v>
      </c>
      <c r="E102" s="13">
        <f t="shared" si="2"/>
        <v>0</v>
      </c>
    </row>
    <row r="103" spans="1:5" ht="12.75">
      <c r="A103" s="8">
        <v>19050300</v>
      </c>
      <c r="B103" s="8" t="s">
        <v>326</v>
      </c>
      <c r="C103" s="8">
        <v>0</v>
      </c>
      <c r="D103" s="8">
        <v>2.5</v>
      </c>
      <c r="E103" s="13">
        <f t="shared" si="2"/>
        <v>0</v>
      </c>
    </row>
    <row r="104" spans="1:5" ht="12.75">
      <c r="A104" s="8">
        <v>20000000</v>
      </c>
      <c r="B104" s="8" t="s">
        <v>45</v>
      </c>
      <c r="C104" s="8">
        <v>5864177.083333333</v>
      </c>
      <c r="D104" s="8">
        <v>26556825.12</v>
      </c>
      <c r="E104" s="13">
        <f t="shared" si="2"/>
        <v>452.8653337478085</v>
      </c>
    </row>
    <row r="105" spans="1:5" ht="12.75">
      <c r="A105" s="8">
        <v>21000000</v>
      </c>
      <c r="B105" s="8" t="s">
        <v>46</v>
      </c>
      <c r="C105" s="8">
        <v>150000</v>
      </c>
      <c r="D105" s="8">
        <v>380712.57</v>
      </c>
      <c r="E105" s="13">
        <f t="shared" si="2"/>
        <v>253.80838</v>
      </c>
    </row>
    <row r="106" spans="1:5" ht="12.75">
      <c r="A106" s="8">
        <v>21110000</v>
      </c>
      <c r="B106" s="8" t="s">
        <v>219</v>
      </c>
      <c r="C106" s="8">
        <v>150000</v>
      </c>
      <c r="D106" s="8">
        <v>380712.57</v>
      </c>
      <c r="E106" s="13">
        <f t="shared" si="2"/>
        <v>253.80838</v>
      </c>
    </row>
    <row r="107" spans="1:5" ht="12.75">
      <c r="A107" s="8">
        <v>24000000</v>
      </c>
      <c r="B107" s="8" t="s">
        <v>55</v>
      </c>
      <c r="C107" s="8">
        <v>2454350</v>
      </c>
      <c r="D107" s="8">
        <v>3442512.57</v>
      </c>
      <c r="E107" s="13">
        <f t="shared" si="2"/>
        <v>140.26168109682808</v>
      </c>
    </row>
    <row r="108" spans="1:5" ht="12.75">
      <c r="A108" s="8">
        <v>24060000</v>
      </c>
      <c r="B108" s="8" t="s">
        <v>47</v>
      </c>
      <c r="C108" s="8">
        <v>0</v>
      </c>
      <c r="D108" s="8">
        <v>6861.29</v>
      </c>
      <c r="E108" s="13">
        <f t="shared" si="2"/>
        <v>0</v>
      </c>
    </row>
    <row r="109" spans="1:5" ht="12.75">
      <c r="A109" s="8">
        <v>24062100</v>
      </c>
      <c r="B109" s="8" t="s">
        <v>220</v>
      </c>
      <c r="C109" s="8">
        <v>0</v>
      </c>
      <c r="D109" s="8">
        <v>6861.29</v>
      </c>
      <c r="E109" s="13">
        <f t="shared" si="2"/>
        <v>0</v>
      </c>
    </row>
    <row r="110" spans="1:5" ht="12.75">
      <c r="A110" s="8">
        <v>24170000</v>
      </c>
      <c r="B110" s="8" t="s">
        <v>285</v>
      </c>
      <c r="C110" s="8">
        <v>2454350</v>
      </c>
      <c r="D110" s="8">
        <v>3435651.28</v>
      </c>
      <c r="E110" s="13">
        <f t="shared" si="2"/>
        <v>139.98212479882656</v>
      </c>
    </row>
    <row r="111" spans="1:5" ht="12.75">
      <c r="A111" s="8">
        <v>25000000</v>
      </c>
      <c r="B111" s="8" t="s">
        <v>221</v>
      </c>
      <c r="C111" s="8">
        <v>3259827.083333333</v>
      </c>
      <c r="D111" s="8">
        <v>22733599.98</v>
      </c>
      <c r="E111" s="13">
        <f t="shared" si="2"/>
        <v>697.3866833683024</v>
      </c>
    </row>
    <row r="112" spans="1:5" ht="12.75">
      <c r="A112" s="8">
        <v>25010000</v>
      </c>
      <c r="B112" s="8" t="s">
        <v>222</v>
      </c>
      <c r="C112" s="8">
        <v>3259827.083333333</v>
      </c>
      <c r="D112" s="8">
        <v>16630473.48</v>
      </c>
      <c r="E112" s="13">
        <f t="shared" si="2"/>
        <v>510.1642834071593</v>
      </c>
    </row>
    <row r="113" spans="1:5" ht="12.75">
      <c r="A113" s="8">
        <v>25010100</v>
      </c>
      <c r="B113" s="8" t="s">
        <v>223</v>
      </c>
      <c r="C113" s="8">
        <v>2831262.5</v>
      </c>
      <c r="D113" s="8">
        <v>2592907.66</v>
      </c>
      <c r="E113" s="13">
        <f t="shared" si="2"/>
        <v>91.58132317296614</v>
      </c>
    </row>
    <row r="114" spans="1:5" ht="12.75">
      <c r="A114" s="8">
        <v>25010200</v>
      </c>
      <c r="B114" s="8" t="s">
        <v>224</v>
      </c>
      <c r="C114" s="8">
        <v>35750</v>
      </c>
      <c r="D114" s="8">
        <v>81065.33</v>
      </c>
      <c r="E114" s="13">
        <f t="shared" si="2"/>
        <v>226.75616783216785</v>
      </c>
    </row>
    <row r="115" spans="1:5" ht="12.75">
      <c r="A115" s="8">
        <v>25010300</v>
      </c>
      <c r="B115" s="8" t="s">
        <v>225</v>
      </c>
      <c r="C115" s="8">
        <v>386489.5833333334</v>
      </c>
      <c r="D115" s="8">
        <v>473226.16</v>
      </c>
      <c r="E115" s="13">
        <f t="shared" si="2"/>
        <v>122.4421512007115</v>
      </c>
    </row>
    <row r="116" spans="1:5" ht="12.75">
      <c r="A116" s="8">
        <v>25010400</v>
      </c>
      <c r="B116" s="8" t="s">
        <v>226</v>
      </c>
      <c r="C116" s="8">
        <v>6325</v>
      </c>
      <c r="D116" s="8">
        <v>13483274.33</v>
      </c>
      <c r="E116" s="13">
        <f t="shared" si="2"/>
        <v>213174.29770750986</v>
      </c>
    </row>
    <row r="117" spans="1:5" ht="12.75">
      <c r="A117" s="8">
        <v>25020000</v>
      </c>
      <c r="B117" s="8" t="s">
        <v>299</v>
      </c>
      <c r="C117" s="8">
        <v>0</v>
      </c>
      <c r="D117" s="8">
        <v>6103126.5</v>
      </c>
      <c r="E117" s="13">
        <f t="shared" si="2"/>
        <v>0</v>
      </c>
    </row>
    <row r="118" spans="1:5" ht="12.75">
      <c r="A118" s="8">
        <v>25020100</v>
      </c>
      <c r="B118" s="8" t="s">
        <v>300</v>
      </c>
      <c r="C118" s="8">
        <v>0</v>
      </c>
      <c r="D118" s="8">
        <v>3373605.93</v>
      </c>
      <c r="E118" s="13">
        <f t="shared" si="2"/>
        <v>0</v>
      </c>
    </row>
    <row r="119" spans="1:5" ht="12.75">
      <c r="A119" s="8">
        <v>25020200</v>
      </c>
      <c r="B119" s="8" t="s">
        <v>315</v>
      </c>
      <c r="C119" s="8">
        <v>0</v>
      </c>
      <c r="D119" s="8">
        <v>2729520.57</v>
      </c>
      <c r="E119" s="13">
        <f t="shared" si="2"/>
        <v>0</v>
      </c>
    </row>
    <row r="120" spans="1:5" ht="12.75">
      <c r="A120" s="8">
        <v>30000000</v>
      </c>
      <c r="B120" s="8" t="s">
        <v>243</v>
      </c>
      <c r="C120" s="8">
        <v>292294</v>
      </c>
      <c r="D120" s="8">
        <v>1889697</v>
      </c>
      <c r="E120" s="13">
        <f t="shared" si="2"/>
        <v>646.5055731557951</v>
      </c>
    </row>
    <row r="121" spans="1:5" ht="12.75">
      <c r="A121" s="8">
        <v>31000000</v>
      </c>
      <c r="B121" s="8" t="s">
        <v>339</v>
      </c>
      <c r="C121" s="8">
        <v>152294</v>
      </c>
      <c r="D121" s="8">
        <v>223811.81</v>
      </c>
      <c r="E121" s="13">
        <f t="shared" si="2"/>
        <v>146.9603595676783</v>
      </c>
    </row>
    <row r="122" spans="1:5" ht="12.75">
      <c r="A122" s="8">
        <v>31030000</v>
      </c>
      <c r="B122" s="8" t="s">
        <v>340</v>
      </c>
      <c r="C122" s="8">
        <v>152294</v>
      </c>
      <c r="D122" s="8">
        <v>223811.81</v>
      </c>
      <c r="E122" s="13">
        <f t="shared" si="2"/>
        <v>146.9603595676783</v>
      </c>
    </row>
    <row r="123" spans="1:5" ht="12.75">
      <c r="A123" s="8">
        <v>33000000</v>
      </c>
      <c r="B123" s="8" t="s">
        <v>244</v>
      </c>
      <c r="C123" s="8">
        <v>140000</v>
      </c>
      <c r="D123" s="8">
        <v>1665885.19</v>
      </c>
      <c r="E123" s="13">
        <f t="shared" si="2"/>
        <v>1189.9179928571427</v>
      </c>
    </row>
    <row r="124" spans="1:5" ht="12.75">
      <c r="A124" s="8">
        <v>33010000</v>
      </c>
      <c r="B124" s="8" t="s">
        <v>245</v>
      </c>
      <c r="C124" s="8">
        <v>140000</v>
      </c>
      <c r="D124" s="8">
        <v>1665885.19</v>
      </c>
      <c r="E124" s="13">
        <f t="shared" si="2"/>
        <v>1189.9179928571427</v>
      </c>
    </row>
    <row r="125" spans="1:5" ht="12.75">
      <c r="A125" s="8">
        <v>33010100</v>
      </c>
      <c r="B125" s="8" t="s">
        <v>246</v>
      </c>
      <c r="C125" s="8">
        <v>140000</v>
      </c>
      <c r="D125" s="8">
        <v>1640493.49</v>
      </c>
      <c r="E125" s="13">
        <f t="shared" si="2"/>
        <v>1171.7810642857144</v>
      </c>
    </row>
    <row r="126" spans="1:5" ht="12.75">
      <c r="A126" s="8">
        <v>33010400</v>
      </c>
      <c r="B126" s="8" t="s">
        <v>328</v>
      </c>
      <c r="C126" s="8">
        <v>0</v>
      </c>
      <c r="D126" s="8">
        <v>25391.7</v>
      </c>
      <c r="E126" s="13">
        <f t="shared" si="2"/>
        <v>0</v>
      </c>
    </row>
    <row r="127" spans="1:5" ht="12.75">
      <c r="A127" s="8">
        <v>40000000</v>
      </c>
      <c r="B127" s="8" t="s">
        <v>56</v>
      </c>
      <c r="C127" s="8">
        <v>26427183.2</v>
      </c>
      <c r="D127" s="8">
        <v>21542484.07</v>
      </c>
      <c r="E127" s="13">
        <f t="shared" si="2"/>
        <v>81.51638374384146</v>
      </c>
    </row>
    <row r="128" spans="1:5" ht="12.75">
      <c r="A128" s="8">
        <v>41000000</v>
      </c>
      <c r="B128" s="8" t="s">
        <v>57</v>
      </c>
      <c r="C128" s="8">
        <v>20556169.2</v>
      </c>
      <c r="D128" s="8">
        <v>16197992.89</v>
      </c>
      <c r="E128" s="13">
        <f t="shared" si="2"/>
        <v>78.79869411660613</v>
      </c>
    </row>
    <row r="129" spans="1:5" ht="12.75">
      <c r="A129" s="8">
        <v>41030000</v>
      </c>
      <c r="B129" s="8" t="s">
        <v>60</v>
      </c>
      <c r="C129" s="8">
        <v>20556169.2</v>
      </c>
      <c r="D129" s="8">
        <v>16197992.89</v>
      </c>
      <c r="E129" s="13">
        <f t="shared" si="2"/>
        <v>78.79869411660613</v>
      </c>
    </row>
    <row r="130" spans="1:5" ht="12.75">
      <c r="A130" s="8">
        <v>41035000</v>
      </c>
      <c r="B130" s="8" t="s">
        <v>67</v>
      </c>
      <c r="C130" s="8">
        <v>17136169.2</v>
      </c>
      <c r="D130" s="8">
        <v>15777992.89</v>
      </c>
      <c r="E130" s="13">
        <f t="shared" si="2"/>
        <v>92.07421277096167</v>
      </c>
    </row>
    <row r="131" spans="1:5" ht="12.75">
      <c r="A131" s="8">
        <v>41035200</v>
      </c>
      <c r="B131" s="8" t="s">
        <v>344</v>
      </c>
      <c r="C131" s="8">
        <v>3420000</v>
      </c>
      <c r="D131" s="8">
        <v>420000</v>
      </c>
      <c r="E131" s="13">
        <f t="shared" si="2"/>
        <v>12.280701754385964</v>
      </c>
    </row>
    <row r="132" spans="1:5" ht="12.75">
      <c r="A132" s="8">
        <v>42000000</v>
      </c>
      <c r="B132" s="8" t="s">
        <v>329</v>
      </c>
      <c r="C132" s="8">
        <v>5871014</v>
      </c>
      <c r="D132" s="8">
        <v>5344491.18</v>
      </c>
      <c r="E132" s="13">
        <f t="shared" si="2"/>
        <v>91.03182482617142</v>
      </c>
    </row>
    <row r="133" spans="1:5" ht="12.75">
      <c r="A133" s="8">
        <v>42020000</v>
      </c>
      <c r="B133" s="8" t="s">
        <v>330</v>
      </c>
      <c r="C133" s="8">
        <v>5871014</v>
      </c>
      <c r="D133" s="8">
        <v>5344491.18</v>
      </c>
      <c r="E133" s="13">
        <f t="shared" si="2"/>
        <v>91.03182482617142</v>
      </c>
    </row>
    <row r="134" spans="1:5" ht="12.75">
      <c r="A134" s="8">
        <v>50000000</v>
      </c>
      <c r="B134" s="8" t="s">
        <v>227</v>
      </c>
      <c r="C134" s="8">
        <v>483640</v>
      </c>
      <c r="D134" s="8">
        <v>531700.65</v>
      </c>
      <c r="E134" s="13">
        <f t="shared" si="2"/>
        <v>109.93727772723514</v>
      </c>
    </row>
    <row r="135" spans="1:5" ht="12.75">
      <c r="A135" s="8">
        <v>50110000</v>
      </c>
      <c r="B135" s="8" t="s">
        <v>228</v>
      </c>
      <c r="C135" s="8">
        <v>483640</v>
      </c>
      <c r="D135" s="8">
        <v>531700.65</v>
      </c>
      <c r="E135" s="13">
        <f t="shared" si="2"/>
        <v>109.93727772723514</v>
      </c>
    </row>
    <row r="136" spans="1:5" ht="12.75">
      <c r="A136" s="9" t="s">
        <v>69</v>
      </c>
      <c r="B136" s="9"/>
      <c r="C136" s="9">
        <v>7360111.083333333</v>
      </c>
      <c r="D136" s="9">
        <v>29794110.349999998</v>
      </c>
      <c r="E136" s="14">
        <f t="shared" si="2"/>
        <v>404.8051722679502</v>
      </c>
    </row>
    <row r="137" spans="1:5" ht="12.75">
      <c r="A137" s="9" t="s">
        <v>70</v>
      </c>
      <c r="B137" s="9"/>
      <c r="C137" s="9">
        <v>33787294.28333333</v>
      </c>
      <c r="D137" s="9">
        <v>51336594.42</v>
      </c>
      <c r="E137" s="14">
        <f t="shared" si="2"/>
        <v>151.94053122307406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7" sqref="D17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0" t="s">
        <v>363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t="s">
        <v>360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23247766</v>
      </c>
      <c r="E6" s="12">
        <v>21187839</v>
      </c>
      <c r="F6" s="12">
        <v>17969400.279999997</v>
      </c>
      <c r="G6" s="12">
        <v>0</v>
      </c>
      <c r="H6" s="12">
        <v>17629158.51</v>
      </c>
      <c r="I6" s="12">
        <v>340241.77</v>
      </c>
      <c r="J6" s="12">
        <v>326461</v>
      </c>
      <c r="K6" s="12">
        <f aca="true" t="shared" si="0" ref="K6:K69">E6-F6</f>
        <v>3218438.7200000025</v>
      </c>
      <c r="L6" s="12">
        <f aca="true" t="shared" si="1" ref="L6:L69">D6-F6</f>
        <v>5278365.7200000025</v>
      </c>
      <c r="M6" s="12">
        <f aca="true" t="shared" si="2" ref="M6:M69">IF(E6=0,0,(F6/E6)*100)</f>
        <v>84.8099717956135</v>
      </c>
      <c r="N6" s="12">
        <f aca="true" t="shared" si="3" ref="N6:N69">D6-H6</f>
        <v>5618607.489999998</v>
      </c>
      <c r="O6" s="12">
        <f aca="true" t="shared" si="4" ref="O6:O69">E6-H6</f>
        <v>3558680.4899999984</v>
      </c>
      <c r="P6" s="12">
        <f aca="true" t="shared" si="5" ref="P6:P69">IF(E6=0,0,(H6/E6)*100)</f>
        <v>83.20413662761928</v>
      </c>
    </row>
    <row r="7" spans="1:16" ht="12.75">
      <c r="A7" s="4" t="s">
        <v>76</v>
      </c>
      <c r="B7" s="5" t="s">
        <v>77</v>
      </c>
      <c r="C7" s="6">
        <v>20946539</v>
      </c>
      <c r="D7" s="6">
        <v>23247766</v>
      </c>
      <c r="E7" s="6">
        <v>21187839</v>
      </c>
      <c r="F7" s="6">
        <v>17969400.279999997</v>
      </c>
      <c r="G7" s="6">
        <v>0</v>
      </c>
      <c r="H7" s="6">
        <v>17629158.51</v>
      </c>
      <c r="I7" s="6">
        <v>340241.77</v>
      </c>
      <c r="J7" s="6">
        <v>326461</v>
      </c>
      <c r="K7" s="6">
        <f t="shared" si="0"/>
        <v>3218438.7200000025</v>
      </c>
      <c r="L7" s="6">
        <f t="shared" si="1"/>
        <v>5278365.7200000025</v>
      </c>
      <c r="M7" s="6">
        <f t="shared" si="2"/>
        <v>84.8099717956135</v>
      </c>
      <c r="N7" s="6">
        <f t="shared" si="3"/>
        <v>5618607.489999998</v>
      </c>
      <c r="O7" s="6">
        <f t="shared" si="4"/>
        <v>3558680.4899999984</v>
      </c>
      <c r="P7" s="6">
        <f t="shared" si="5"/>
        <v>83.20413662761928</v>
      </c>
    </row>
    <row r="8" spans="1:16" ht="25.5">
      <c r="A8" s="10" t="s">
        <v>247</v>
      </c>
      <c r="B8" s="11" t="s">
        <v>248</v>
      </c>
      <c r="C8" s="12">
        <v>757443</v>
      </c>
      <c r="D8" s="12">
        <v>770043</v>
      </c>
      <c r="E8" s="12">
        <v>710193</v>
      </c>
      <c r="F8" s="12">
        <v>544905.9</v>
      </c>
      <c r="G8" s="12">
        <v>0</v>
      </c>
      <c r="H8" s="12">
        <v>544905.9</v>
      </c>
      <c r="I8" s="12">
        <v>0</v>
      </c>
      <c r="J8" s="12">
        <v>0</v>
      </c>
      <c r="K8" s="12">
        <f t="shared" si="0"/>
        <v>165287.09999999998</v>
      </c>
      <c r="L8" s="12">
        <f t="shared" si="1"/>
        <v>225137.09999999998</v>
      </c>
      <c r="M8" s="12">
        <f t="shared" si="2"/>
        <v>76.72645323172715</v>
      </c>
      <c r="N8" s="12">
        <f t="shared" si="3"/>
        <v>225137.09999999998</v>
      </c>
      <c r="O8" s="12">
        <f t="shared" si="4"/>
        <v>165287.09999999998</v>
      </c>
      <c r="P8" s="12">
        <f t="shared" si="5"/>
        <v>76.72645323172715</v>
      </c>
    </row>
    <row r="9" spans="1:16" ht="12.75">
      <c r="A9" s="4" t="s">
        <v>249</v>
      </c>
      <c r="B9" s="5" t="s">
        <v>250</v>
      </c>
      <c r="C9" s="6">
        <v>757443</v>
      </c>
      <c r="D9" s="6">
        <v>770043</v>
      </c>
      <c r="E9" s="6">
        <v>710193</v>
      </c>
      <c r="F9" s="6">
        <v>544905.9</v>
      </c>
      <c r="G9" s="6">
        <v>0</v>
      </c>
      <c r="H9" s="6">
        <v>544905.9</v>
      </c>
      <c r="I9" s="6">
        <v>0</v>
      </c>
      <c r="J9" s="6">
        <v>0</v>
      </c>
      <c r="K9" s="6">
        <f t="shared" si="0"/>
        <v>165287.09999999998</v>
      </c>
      <c r="L9" s="6">
        <f t="shared" si="1"/>
        <v>225137.09999999998</v>
      </c>
      <c r="M9" s="6">
        <f t="shared" si="2"/>
        <v>76.72645323172715</v>
      </c>
      <c r="N9" s="6">
        <f t="shared" si="3"/>
        <v>225137.09999999998</v>
      </c>
      <c r="O9" s="6">
        <f t="shared" si="4"/>
        <v>165287.09999999998</v>
      </c>
      <c r="P9" s="6">
        <f t="shared" si="5"/>
        <v>76.72645323172715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116142815</v>
      </c>
      <c r="E10" s="12">
        <v>105909911</v>
      </c>
      <c r="F10" s="12">
        <v>96817831.44</v>
      </c>
      <c r="G10" s="12">
        <v>180374.9</v>
      </c>
      <c r="H10" s="12">
        <v>96328733.47999996</v>
      </c>
      <c r="I10" s="12">
        <v>489097.96</v>
      </c>
      <c r="J10" s="12">
        <v>4561261.61</v>
      </c>
      <c r="K10" s="12">
        <f t="shared" si="0"/>
        <v>9092079.560000002</v>
      </c>
      <c r="L10" s="12">
        <f t="shared" si="1"/>
        <v>19324983.560000002</v>
      </c>
      <c r="M10" s="12">
        <f t="shared" si="2"/>
        <v>91.41527032347331</v>
      </c>
      <c r="N10" s="12">
        <f t="shared" si="3"/>
        <v>19814081.52000004</v>
      </c>
      <c r="O10" s="12">
        <f t="shared" si="4"/>
        <v>9581177.52000004</v>
      </c>
      <c r="P10" s="12">
        <f t="shared" si="5"/>
        <v>90.953464666777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21230558</v>
      </c>
      <c r="E11" s="6">
        <v>19794075</v>
      </c>
      <c r="F11" s="6">
        <v>17449803.310000006</v>
      </c>
      <c r="G11" s="6">
        <v>0</v>
      </c>
      <c r="H11" s="6">
        <v>17101096.140000008</v>
      </c>
      <c r="I11" s="6">
        <v>348707.17</v>
      </c>
      <c r="J11" s="6">
        <v>251847.73</v>
      </c>
      <c r="K11" s="6">
        <f t="shared" si="0"/>
        <v>2344271.689999994</v>
      </c>
      <c r="L11" s="6">
        <f t="shared" si="1"/>
        <v>3780754.689999994</v>
      </c>
      <c r="M11" s="6">
        <f t="shared" si="2"/>
        <v>88.15669997208764</v>
      </c>
      <c r="N11" s="6">
        <f t="shared" si="3"/>
        <v>4129461.859999992</v>
      </c>
      <c r="O11" s="6">
        <f t="shared" si="4"/>
        <v>2692978.859999992</v>
      </c>
      <c r="P11" s="6">
        <f t="shared" si="5"/>
        <v>86.39502548110993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86307379</v>
      </c>
      <c r="E12" s="6">
        <v>78425887</v>
      </c>
      <c r="F12" s="6">
        <v>72703305.29</v>
      </c>
      <c r="G12" s="6">
        <v>0</v>
      </c>
      <c r="H12" s="6">
        <v>72566167.53</v>
      </c>
      <c r="I12" s="6">
        <v>137137.76</v>
      </c>
      <c r="J12" s="6">
        <v>4090986.15</v>
      </c>
      <c r="K12" s="6">
        <f t="shared" si="0"/>
        <v>5722581.709999993</v>
      </c>
      <c r="L12" s="6">
        <f t="shared" si="1"/>
        <v>13604073.709999993</v>
      </c>
      <c r="M12" s="6">
        <f t="shared" si="2"/>
        <v>92.70319797594384</v>
      </c>
      <c r="N12" s="6">
        <f t="shared" si="3"/>
        <v>13741211.469999999</v>
      </c>
      <c r="O12" s="6">
        <f t="shared" si="4"/>
        <v>5859719.469999999</v>
      </c>
      <c r="P12" s="6">
        <f t="shared" si="5"/>
        <v>92.52833510190328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2280265</v>
      </c>
      <c r="F13" s="6">
        <v>2053601.77</v>
      </c>
      <c r="G13" s="6">
        <v>0</v>
      </c>
      <c r="H13" s="6">
        <v>2053601.77</v>
      </c>
      <c r="I13" s="6">
        <v>0</v>
      </c>
      <c r="J13" s="6">
        <v>66297.97</v>
      </c>
      <c r="K13" s="6">
        <f t="shared" si="0"/>
        <v>226663.22999999998</v>
      </c>
      <c r="L13" s="6">
        <f t="shared" si="1"/>
        <v>391363.23</v>
      </c>
      <c r="M13" s="6">
        <f t="shared" si="2"/>
        <v>90.0597855950953</v>
      </c>
      <c r="N13" s="6">
        <f t="shared" si="3"/>
        <v>391363.23</v>
      </c>
      <c r="O13" s="6">
        <f t="shared" si="4"/>
        <v>226663.22999999998</v>
      </c>
      <c r="P13" s="6">
        <f t="shared" si="5"/>
        <v>90.0597855950953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1470612</v>
      </c>
      <c r="F14" s="6">
        <v>1178612.63</v>
      </c>
      <c r="G14" s="6">
        <v>150072.97</v>
      </c>
      <c r="H14" s="6">
        <v>1178172.68</v>
      </c>
      <c r="I14" s="6">
        <v>439.95</v>
      </c>
      <c r="J14" s="6">
        <v>439.95</v>
      </c>
      <c r="K14" s="6">
        <f t="shared" si="0"/>
        <v>291999.3700000001</v>
      </c>
      <c r="L14" s="6">
        <f t="shared" si="1"/>
        <v>518684.3700000001</v>
      </c>
      <c r="M14" s="6">
        <f t="shared" si="2"/>
        <v>80.14436370708249</v>
      </c>
      <c r="N14" s="6">
        <f t="shared" si="3"/>
        <v>519124.32000000007</v>
      </c>
      <c r="O14" s="6">
        <f t="shared" si="4"/>
        <v>292439.32000000007</v>
      </c>
      <c r="P14" s="6">
        <f t="shared" si="5"/>
        <v>80.11444759052692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68849</v>
      </c>
      <c r="F15" s="6">
        <v>48632.34</v>
      </c>
      <c r="G15" s="6">
        <v>0</v>
      </c>
      <c r="H15" s="6">
        <v>48632.34</v>
      </c>
      <c r="I15" s="6">
        <v>0</v>
      </c>
      <c r="J15" s="6">
        <v>3990</v>
      </c>
      <c r="K15" s="6">
        <f t="shared" si="0"/>
        <v>20216.660000000003</v>
      </c>
      <c r="L15" s="6">
        <f t="shared" si="1"/>
        <v>26480.660000000003</v>
      </c>
      <c r="M15" s="6">
        <f t="shared" si="2"/>
        <v>70.63623291551076</v>
      </c>
      <c r="N15" s="6">
        <f t="shared" si="3"/>
        <v>26480.660000000003</v>
      </c>
      <c r="O15" s="6">
        <f t="shared" si="4"/>
        <v>20216.660000000003</v>
      </c>
      <c r="P15" s="6">
        <f t="shared" si="5"/>
        <v>70.63623291551076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797240</v>
      </c>
      <c r="F16" s="6">
        <v>726265.64</v>
      </c>
      <c r="G16" s="6">
        <v>30301.93</v>
      </c>
      <c r="H16" s="6">
        <v>726265.64</v>
      </c>
      <c r="I16" s="6">
        <v>0</v>
      </c>
      <c r="J16" s="6">
        <v>4872.79</v>
      </c>
      <c r="K16" s="6">
        <f t="shared" si="0"/>
        <v>70974.35999999999</v>
      </c>
      <c r="L16" s="6">
        <f t="shared" si="1"/>
        <v>196457.36</v>
      </c>
      <c r="M16" s="6">
        <f t="shared" si="2"/>
        <v>91.09749134514074</v>
      </c>
      <c r="N16" s="6">
        <f t="shared" si="3"/>
        <v>196457.36</v>
      </c>
      <c r="O16" s="6">
        <f t="shared" si="4"/>
        <v>70974.35999999999</v>
      </c>
      <c r="P16" s="6">
        <f t="shared" si="5"/>
        <v>91.09749134514074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1133513</v>
      </c>
      <c r="F17" s="6">
        <v>1010655.48</v>
      </c>
      <c r="G17" s="6">
        <v>0</v>
      </c>
      <c r="H17" s="6">
        <v>1010445.48</v>
      </c>
      <c r="I17" s="6">
        <v>210</v>
      </c>
      <c r="J17" s="6">
        <v>79717.45</v>
      </c>
      <c r="K17" s="6">
        <f t="shared" si="0"/>
        <v>122857.52000000002</v>
      </c>
      <c r="L17" s="6">
        <f t="shared" si="1"/>
        <v>307340.52</v>
      </c>
      <c r="M17" s="6">
        <f t="shared" si="2"/>
        <v>89.16134883322908</v>
      </c>
      <c r="N17" s="6">
        <f t="shared" si="3"/>
        <v>307550.52</v>
      </c>
      <c r="O17" s="6">
        <f t="shared" si="4"/>
        <v>123067.52000000002</v>
      </c>
      <c r="P17" s="6">
        <f t="shared" si="5"/>
        <v>89.14282235845552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439952</v>
      </c>
      <c r="F18" s="6">
        <v>400360.21</v>
      </c>
      <c r="G18" s="6">
        <v>0</v>
      </c>
      <c r="H18" s="6">
        <v>400299.61</v>
      </c>
      <c r="I18" s="6">
        <v>60.6</v>
      </c>
      <c r="J18" s="6">
        <v>24077.35</v>
      </c>
      <c r="K18" s="6">
        <f t="shared" si="0"/>
        <v>39591.78999999998</v>
      </c>
      <c r="L18" s="6">
        <f t="shared" si="1"/>
        <v>121767.78999999998</v>
      </c>
      <c r="M18" s="6">
        <f t="shared" si="2"/>
        <v>91.0008841873659</v>
      </c>
      <c r="N18" s="6">
        <f t="shared" si="3"/>
        <v>121828.39000000001</v>
      </c>
      <c r="O18" s="6">
        <f t="shared" si="4"/>
        <v>39652.390000000014</v>
      </c>
      <c r="P18" s="6">
        <f t="shared" si="5"/>
        <v>90.9871099574499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606827</v>
      </c>
      <c r="F19" s="6">
        <v>522650.66</v>
      </c>
      <c r="G19" s="6">
        <v>0</v>
      </c>
      <c r="H19" s="6">
        <v>522650.66</v>
      </c>
      <c r="I19" s="6">
        <v>0</v>
      </c>
      <c r="J19" s="6">
        <v>36489.74</v>
      </c>
      <c r="K19" s="6">
        <f t="shared" si="0"/>
        <v>84176.34000000003</v>
      </c>
      <c r="L19" s="6">
        <f t="shared" si="1"/>
        <v>189675.34000000003</v>
      </c>
      <c r="M19" s="6">
        <f t="shared" si="2"/>
        <v>86.12844517465439</v>
      </c>
      <c r="N19" s="6">
        <f t="shared" si="3"/>
        <v>189675.34000000003</v>
      </c>
      <c r="O19" s="6">
        <f t="shared" si="4"/>
        <v>84176.34000000003</v>
      </c>
      <c r="P19" s="6">
        <f t="shared" si="5"/>
        <v>86.12844517465439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857948</v>
      </c>
      <c r="E20" s="6">
        <v>838309</v>
      </c>
      <c r="F20" s="6">
        <v>669562.11</v>
      </c>
      <c r="G20" s="6">
        <v>0</v>
      </c>
      <c r="H20" s="6">
        <v>667019.63</v>
      </c>
      <c r="I20" s="6">
        <v>2542.48</v>
      </c>
      <c r="J20" s="6">
        <v>2542.48</v>
      </c>
      <c r="K20" s="6">
        <f t="shared" si="0"/>
        <v>168746.89</v>
      </c>
      <c r="L20" s="6">
        <f t="shared" si="1"/>
        <v>188385.89</v>
      </c>
      <c r="M20" s="6">
        <f t="shared" si="2"/>
        <v>79.87056204812306</v>
      </c>
      <c r="N20" s="6">
        <f t="shared" si="3"/>
        <v>190928.37</v>
      </c>
      <c r="O20" s="6">
        <f t="shared" si="4"/>
        <v>171289.37</v>
      </c>
      <c r="P20" s="6">
        <f t="shared" si="5"/>
        <v>79.56727531256375</v>
      </c>
    </row>
    <row r="21" spans="1:16" ht="25.5">
      <c r="A21" s="4" t="s">
        <v>349</v>
      </c>
      <c r="B21" s="5" t="s">
        <v>350</v>
      </c>
      <c r="C21" s="6">
        <v>0</v>
      </c>
      <c r="D21" s="6">
        <v>54382</v>
      </c>
      <c r="E21" s="6">
        <v>54382</v>
      </c>
      <c r="F21" s="6">
        <v>54382</v>
      </c>
      <c r="G21" s="6">
        <v>0</v>
      </c>
      <c r="H21" s="6">
        <v>54382</v>
      </c>
      <c r="I21" s="6">
        <v>0</v>
      </c>
      <c r="J21" s="6">
        <v>0</v>
      </c>
      <c r="K21" s="6">
        <f t="shared" si="0"/>
        <v>0</v>
      </c>
      <c r="L21" s="6">
        <f t="shared" si="1"/>
        <v>0</v>
      </c>
      <c r="M21" s="6">
        <f t="shared" si="2"/>
        <v>100</v>
      </c>
      <c r="N21" s="6">
        <f t="shared" si="3"/>
        <v>0</v>
      </c>
      <c r="O21" s="6">
        <f t="shared" si="4"/>
        <v>0</v>
      </c>
      <c r="P21" s="6">
        <f t="shared" si="5"/>
        <v>100</v>
      </c>
    </row>
    <row r="22" spans="1:16" ht="12.75">
      <c r="A22" s="10" t="s">
        <v>98</v>
      </c>
      <c r="B22" s="11" t="s">
        <v>99</v>
      </c>
      <c r="C22" s="12">
        <v>48028202</v>
      </c>
      <c r="D22" s="12">
        <v>48241398</v>
      </c>
      <c r="E22" s="12">
        <v>43802798</v>
      </c>
      <c r="F22" s="12">
        <v>39989602.42</v>
      </c>
      <c r="G22" s="12">
        <v>0</v>
      </c>
      <c r="H22" s="12">
        <v>39665277.89</v>
      </c>
      <c r="I22" s="12">
        <v>324324.53</v>
      </c>
      <c r="J22" s="12">
        <v>1238234.02</v>
      </c>
      <c r="K22" s="12">
        <f t="shared" si="0"/>
        <v>3813195.579999998</v>
      </c>
      <c r="L22" s="12">
        <f t="shared" si="1"/>
        <v>8251795.579999998</v>
      </c>
      <c r="M22" s="12">
        <f t="shared" si="2"/>
        <v>91.2946301284224</v>
      </c>
      <c r="N22" s="12">
        <f t="shared" si="3"/>
        <v>8576120.11</v>
      </c>
      <c r="O22" s="12">
        <f t="shared" si="4"/>
        <v>4137520.1099999994</v>
      </c>
      <c r="P22" s="12">
        <f t="shared" si="5"/>
        <v>90.5542104639069</v>
      </c>
    </row>
    <row r="23" spans="1:16" ht="12.75">
      <c r="A23" s="4" t="s">
        <v>100</v>
      </c>
      <c r="B23" s="5" t="s">
        <v>101</v>
      </c>
      <c r="C23" s="6">
        <v>31213400</v>
      </c>
      <c r="D23" s="6">
        <v>31178401</v>
      </c>
      <c r="E23" s="6">
        <v>27919712</v>
      </c>
      <c r="F23" s="6">
        <v>25570806.36</v>
      </c>
      <c r="G23" s="6">
        <v>0</v>
      </c>
      <c r="H23" s="6">
        <v>25465267.28</v>
      </c>
      <c r="I23" s="6">
        <v>105539.08</v>
      </c>
      <c r="J23" s="6">
        <v>35446.34</v>
      </c>
      <c r="K23" s="6">
        <f t="shared" si="0"/>
        <v>2348905.6400000006</v>
      </c>
      <c r="L23" s="6">
        <f t="shared" si="1"/>
        <v>5607594.640000001</v>
      </c>
      <c r="M23" s="6">
        <f t="shared" si="2"/>
        <v>91.58692740097032</v>
      </c>
      <c r="N23" s="6">
        <f t="shared" si="3"/>
        <v>5713133.719999999</v>
      </c>
      <c r="O23" s="6">
        <f t="shared" si="4"/>
        <v>2454444.719999999</v>
      </c>
      <c r="P23" s="6">
        <f t="shared" si="5"/>
        <v>91.20891820087543</v>
      </c>
    </row>
    <row r="24" spans="1:16" ht="25.5">
      <c r="A24" s="4" t="s">
        <v>102</v>
      </c>
      <c r="B24" s="5" t="s">
        <v>103</v>
      </c>
      <c r="C24" s="6">
        <v>16736600</v>
      </c>
      <c r="D24" s="6">
        <v>16980445</v>
      </c>
      <c r="E24" s="6">
        <v>15800534</v>
      </c>
      <c r="F24" s="6">
        <v>14346484.109999998</v>
      </c>
      <c r="G24" s="6">
        <v>0</v>
      </c>
      <c r="H24" s="6">
        <v>14127698.659999998</v>
      </c>
      <c r="I24" s="6">
        <v>218785.45</v>
      </c>
      <c r="J24" s="6">
        <v>1202787.68</v>
      </c>
      <c r="K24" s="6">
        <f t="shared" si="0"/>
        <v>1454049.8900000025</v>
      </c>
      <c r="L24" s="6">
        <f t="shared" si="1"/>
        <v>2633960.8900000025</v>
      </c>
      <c r="M24" s="6">
        <f t="shared" si="2"/>
        <v>90.79746361736886</v>
      </c>
      <c r="N24" s="6">
        <f t="shared" si="3"/>
        <v>2852746.3400000017</v>
      </c>
      <c r="O24" s="6">
        <f t="shared" si="4"/>
        <v>1672835.3400000017</v>
      </c>
      <c r="P24" s="6">
        <f t="shared" si="5"/>
        <v>89.41279237777658</v>
      </c>
    </row>
    <row r="25" spans="1:16" ht="12.75">
      <c r="A25" s="4" t="s">
        <v>104</v>
      </c>
      <c r="B25" s="5" t="s">
        <v>105</v>
      </c>
      <c r="C25" s="6">
        <v>78202</v>
      </c>
      <c r="D25" s="6">
        <v>82552</v>
      </c>
      <c r="E25" s="6">
        <v>82552</v>
      </c>
      <c r="F25" s="6">
        <v>72311.95</v>
      </c>
      <c r="G25" s="6">
        <v>0</v>
      </c>
      <c r="H25" s="6">
        <v>72311.95</v>
      </c>
      <c r="I25" s="6">
        <v>0</v>
      </c>
      <c r="J25" s="6">
        <v>0</v>
      </c>
      <c r="K25" s="6">
        <f t="shared" si="0"/>
        <v>10240.050000000003</v>
      </c>
      <c r="L25" s="6">
        <f t="shared" si="1"/>
        <v>10240.050000000003</v>
      </c>
      <c r="M25" s="6">
        <f t="shared" si="2"/>
        <v>87.59563668960169</v>
      </c>
      <c r="N25" s="6">
        <f t="shared" si="3"/>
        <v>10240.050000000003</v>
      </c>
      <c r="O25" s="6">
        <f t="shared" si="4"/>
        <v>10240.050000000003</v>
      </c>
      <c r="P25" s="6">
        <f t="shared" si="5"/>
        <v>87.59563668960169</v>
      </c>
    </row>
    <row r="26" spans="1:16" ht="12.75">
      <c r="A26" s="10" t="s">
        <v>106</v>
      </c>
      <c r="B26" s="11" t="s">
        <v>107</v>
      </c>
      <c r="C26" s="12">
        <v>137611396</v>
      </c>
      <c r="D26" s="12">
        <v>203427505</v>
      </c>
      <c r="E26" s="12">
        <v>192428410.99999997</v>
      </c>
      <c r="F26" s="12">
        <v>152852017.73999995</v>
      </c>
      <c r="G26" s="12">
        <v>0</v>
      </c>
      <c r="H26" s="12">
        <v>152765398.19999996</v>
      </c>
      <c r="I26" s="12">
        <v>86619.54</v>
      </c>
      <c r="J26" s="12">
        <v>79364785.27999999</v>
      </c>
      <c r="K26" s="12">
        <f t="shared" si="0"/>
        <v>39576393.26000002</v>
      </c>
      <c r="L26" s="12">
        <f t="shared" si="1"/>
        <v>50575487.26000005</v>
      </c>
      <c r="M26" s="12">
        <f t="shared" si="2"/>
        <v>79.43318605899623</v>
      </c>
      <c r="N26" s="12">
        <f t="shared" si="3"/>
        <v>50662106.80000004</v>
      </c>
      <c r="O26" s="12">
        <f t="shared" si="4"/>
        <v>39663012.80000001</v>
      </c>
      <c r="P26" s="12">
        <f t="shared" si="5"/>
        <v>79.38817215509823</v>
      </c>
    </row>
    <row r="27" spans="1:16" ht="63.75">
      <c r="A27" s="4" t="s">
        <v>108</v>
      </c>
      <c r="B27" s="5" t="s">
        <v>109</v>
      </c>
      <c r="C27" s="6">
        <v>8259803</v>
      </c>
      <c r="D27" s="6">
        <v>10650602.440000001</v>
      </c>
      <c r="E27" s="6">
        <v>10650602.440000001</v>
      </c>
      <c r="F27" s="6">
        <v>10650602.44</v>
      </c>
      <c r="G27" s="6">
        <v>0</v>
      </c>
      <c r="H27" s="6">
        <v>10650602.44</v>
      </c>
      <c r="I27" s="6">
        <v>0</v>
      </c>
      <c r="J27" s="6">
        <v>2318395.35</v>
      </c>
      <c r="K27" s="6">
        <f t="shared" si="0"/>
        <v>0</v>
      </c>
      <c r="L27" s="6">
        <f t="shared" si="1"/>
        <v>0</v>
      </c>
      <c r="M27" s="6">
        <f t="shared" si="2"/>
        <v>99.99999999999997</v>
      </c>
      <c r="N27" s="6">
        <f t="shared" si="3"/>
        <v>0</v>
      </c>
      <c r="O27" s="6">
        <f t="shared" si="4"/>
        <v>0</v>
      </c>
      <c r="P27" s="6">
        <f t="shared" si="5"/>
        <v>99.99999999999997</v>
      </c>
    </row>
    <row r="28" spans="1:16" ht="63.75">
      <c r="A28" s="4" t="s">
        <v>110</v>
      </c>
      <c r="B28" s="5" t="s">
        <v>109</v>
      </c>
      <c r="C28" s="6">
        <v>156091</v>
      </c>
      <c r="D28" s="6">
        <v>137650</v>
      </c>
      <c r="E28" s="6">
        <v>137650</v>
      </c>
      <c r="F28" s="6">
        <v>135873.31</v>
      </c>
      <c r="G28" s="6">
        <v>0</v>
      </c>
      <c r="H28" s="6">
        <v>135873.31</v>
      </c>
      <c r="I28" s="6">
        <v>0</v>
      </c>
      <c r="J28" s="6">
        <v>81777.99</v>
      </c>
      <c r="K28" s="6">
        <f t="shared" si="0"/>
        <v>1776.6900000000023</v>
      </c>
      <c r="L28" s="6">
        <f t="shared" si="1"/>
        <v>1776.6900000000023</v>
      </c>
      <c r="M28" s="6">
        <f t="shared" si="2"/>
        <v>98.70926988739556</v>
      </c>
      <c r="N28" s="6">
        <f t="shared" si="3"/>
        <v>1776.6900000000023</v>
      </c>
      <c r="O28" s="6">
        <f t="shared" si="4"/>
        <v>1776.6900000000023</v>
      </c>
      <c r="P28" s="6">
        <f t="shared" si="5"/>
        <v>98.70926988739556</v>
      </c>
    </row>
    <row r="29" spans="1:16" ht="76.5">
      <c r="A29" s="4" t="s">
        <v>111</v>
      </c>
      <c r="B29" s="5" t="s">
        <v>112</v>
      </c>
      <c r="C29" s="6">
        <v>100392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0"/>
        <v>0</v>
      </c>
      <c r="L29" s="6">
        <f t="shared" si="1"/>
        <v>0</v>
      </c>
      <c r="M29" s="6">
        <f t="shared" si="2"/>
        <v>0</v>
      </c>
      <c r="N29" s="6">
        <f t="shared" si="3"/>
        <v>0</v>
      </c>
      <c r="O29" s="6">
        <f t="shared" si="4"/>
        <v>0</v>
      </c>
      <c r="P29" s="6">
        <f t="shared" si="5"/>
        <v>0</v>
      </c>
    </row>
    <row r="30" spans="1:16" ht="76.5">
      <c r="A30" s="4" t="s">
        <v>113</v>
      </c>
      <c r="B30" s="5" t="s">
        <v>114</v>
      </c>
      <c r="C30" s="6">
        <v>815016</v>
      </c>
      <c r="D30" s="6">
        <v>943112</v>
      </c>
      <c r="E30" s="6">
        <v>943112</v>
      </c>
      <c r="F30" s="6">
        <v>943112</v>
      </c>
      <c r="G30" s="6">
        <v>0</v>
      </c>
      <c r="H30" s="6">
        <v>943112</v>
      </c>
      <c r="I30" s="6">
        <v>0</v>
      </c>
      <c r="J30" s="6">
        <v>231327.96</v>
      </c>
      <c r="K30" s="6">
        <f t="shared" si="0"/>
        <v>0</v>
      </c>
      <c r="L30" s="6">
        <f t="shared" si="1"/>
        <v>0</v>
      </c>
      <c r="M30" s="6">
        <f t="shared" si="2"/>
        <v>100</v>
      </c>
      <c r="N30" s="6">
        <f t="shared" si="3"/>
        <v>0</v>
      </c>
      <c r="O30" s="6">
        <f t="shared" si="4"/>
        <v>0</v>
      </c>
      <c r="P30" s="6">
        <f t="shared" si="5"/>
        <v>100</v>
      </c>
    </row>
    <row r="31" spans="1:16" ht="76.5">
      <c r="A31" s="4" t="s">
        <v>115</v>
      </c>
      <c r="B31" s="5" t="s">
        <v>114</v>
      </c>
      <c r="C31" s="6">
        <v>15253</v>
      </c>
      <c r="D31" s="6">
        <v>9345</v>
      </c>
      <c r="E31" s="6">
        <v>9345</v>
      </c>
      <c r="F31" s="6">
        <v>9138.19</v>
      </c>
      <c r="G31" s="6">
        <v>0</v>
      </c>
      <c r="H31" s="6">
        <v>9138.19</v>
      </c>
      <c r="I31" s="6">
        <v>0</v>
      </c>
      <c r="J31" s="6">
        <v>4064.61</v>
      </c>
      <c r="K31" s="6">
        <f t="shared" si="0"/>
        <v>206.8099999999995</v>
      </c>
      <c r="L31" s="6">
        <f t="shared" si="1"/>
        <v>206.8099999999995</v>
      </c>
      <c r="M31" s="6">
        <f t="shared" si="2"/>
        <v>97.78694489031568</v>
      </c>
      <c r="N31" s="6">
        <f t="shared" si="3"/>
        <v>206.8099999999995</v>
      </c>
      <c r="O31" s="6">
        <f t="shared" si="4"/>
        <v>206.8099999999995</v>
      </c>
      <c r="P31" s="6">
        <f t="shared" si="5"/>
        <v>97.78694489031568</v>
      </c>
    </row>
    <row r="32" spans="1:16" ht="63.75">
      <c r="A32" s="4" t="s">
        <v>116</v>
      </c>
      <c r="B32" s="5" t="s">
        <v>117</v>
      </c>
      <c r="C32" s="6">
        <v>486485</v>
      </c>
      <c r="D32" s="6">
        <v>520762</v>
      </c>
      <c r="E32" s="6">
        <v>520762</v>
      </c>
      <c r="F32" s="6">
        <v>520762</v>
      </c>
      <c r="G32" s="6">
        <v>0</v>
      </c>
      <c r="H32" s="6">
        <v>520762</v>
      </c>
      <c r="I32" s="6">
        <v>0</v>
      </c>
      <c r="J32" s="6">
        <v>154975.89</v>
      </c>
      <c r="K32" s="6">
        <f t="shared" si="0"/>
        <v>0</v>
      </c>
      <c r="L32" s="6">
        <f t="shared" si="1"/>
        <v>0</v>
      </c>
      <c r="M32" s="6">
        <f t="shared" si="2"/>
        <v>100</v>
      </c>
      <c r="N32" s="6">
        <f t="shared" si="3"/>
        <v>0</v>
      </c>
      <c r="O32" s="6">
        <f t="shared" si="4"/>
        <v>0</v>
      </c>
      <c r="P32" s="6">
        <f t="shared" si="5"/>
        <v>100</v>
      </c>
    </row>
    <row r="33" spans="1:16" ht="63.75">
      <c r="A33" s="4" t="s">
        <v>118</v>
      </c>
      <c r="B33" s="5" t="s">
        <v>119</v>
      </c>
      <c r="C33" s="6">
        <v>13346</v>
      </c>
      <c r="D33" s="6">
        <v>10131</v>
      </c>
      <c r="E33" s="6">
        <v>10131</v>
      </c>
      <c r="F33" s="6">
        <v>10046.23</v>
      </c>
      <c r="G33" s="6">
        <v>0</v>
      </c>
      <c r="H33" s="6">
        <v>10046.23</v>
      </c>
      <c r="I33" s="6">
        <v>0</v>
      </c>
      <c r="J33" s="6">
        <v>3016.17</v>
      </c>
      <c r="K33" s="6">
        <f t="shared" si="0"/>
        <v>84.77000000000044</v>
      </c>
      <c r="L33" s="6">
        <f t="shared" si="1"/>
        <v>84.77000000000044</v>
      </c>
      <c r="M33" s="6">
        <f t="shared" si="2"/>
        <v>99.1632612772678</v>
      </c>
      <c r="N33" s="6">
        <f t="shared" si="3"/>
        <v>84.77000000000044</v>
      </c>
      <c r="O33" s="6">
        <f t="shared" si="4"/>
        <v>84.77000000000044</v>
      </c>
      <c r="P33" s="6">
        <f t="shared" si="5"/>
        <v>99.1632612772678</v>
      </c>
    </row>
    <row r="34" spans="1:16" ht="51">
      <c r="A34" s="4" t="s">
        <v>120</v>
      </c>
      <c r="B34" s="5" t="s">
        <v>121</v>
      </c>
      <c r="C34" s="6">
        <v>5440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0"/>
        <v>0</v>
      </c>
      <c r="L34" s="6">
        <f t="shared" si="1"/>
        <v>0</v>
      </c>
      <c r="M34" s="6">
        <f t="shared" si="2"/>
        <v>0</v>
      </c>
      <c r="N34" s="6">
        <f t="shared" si="3"/>
        <v>0</v>
      </c>
      <c r="O34" s="6">
        <f t="shared" si="4"/>
        <v>0</v>
      </c>
      <c r="P34" s="6">
        <f t="shared" si="5"/>
        <v>0</v>
      </c>
    </row>
    <row r="35" spans="1:16" ht="63.75">
      <c r="A35" s="4" t="s">
        <v>122</v>
      </c>
      <c r="B35" s="5" t="s">
        <v>123</v>
      </c>
      <c r="C35" s="6">
        <v>1774983</v>
      </c>
      <c r="D35" s="6">
        <v>2333142</v>
      </c>
      <c r="E35" s="6">
        <v>2333142</v>
      </c>
      <c r="F35" s="6">
        <v>2333142</v>
      </c>
      <c r="G35" s="6">
        <v>0</v>
      </c>
      <c r="H35" s="6">
        <v>2333142</v>
      </c>
      <c r="I35" s="6">
        <v>0</v>
      </c>
      <c r="J35" s="6">
        <v>317887.44</v>
      </c>
      <c r="K35" s="6">
        <f t="shared" si="0"/>
        <v>0</v>
      </c>
      <c r="L35" s="6">
        <f t="shared" si="1"/>
        <v>0</v>
      </c>
      <c r="M35" s="6">
        <f t="shared" si="2"/>
        <v>100</v>
      </c>
      <c r="N35" s="6">
        <f t="shared" si="3"/>
        <v>0</v>
      </c>
      <c r="O35" s="6">
        <f t="shared" si="4"/>
        <v>0</v>
      </c>
      <c r="P35" s="6">
        <f t="shared" si="5"/>
        <v>100</v>
      </c>
    </row>
    <row r="36" spans="1:16" ht="63.75">
      <c r="A36" s="4" t="s">
        <v>124</v>
      </c>
      <c r="B36" s="5" t="s">
        <v>123</v>
      </c>
      <c r="C36" s="6">
        <v>20255</v>
      </c>
      <c r="D36" s="6">
        <v>7588</v>
      </c>
      <c r="E36" s="6">
        <v>7588</v>
      </c>
      <c r="F36" s="6">
        <v>7296</v>
      </c>
      <c r="G36" s="6">
        <v>0</v>
      </c>
      <c r="H36" s="6">
        <v>7296</v>
      </c>
      <c r="I36" s="6">
        <v>0</v>
      </c>
      <c r="J36" s="6">
        <v>4859.99</v>
      </c>
      <c r="K36" s="6">
        <f t="shared" si="0"/>
        <v>292</v>
      </c>
      <c r="L36" s="6">
        <f t="shared" si="1"/>
        <v>292</v>
      </c>
      <c r="M36" s="6">
        <f t="shared" si="2"/>
        <v>96.15181866104375</v>
      </c>
      <c r="N36" s="6">
        <f t="shared" si="3"/>
        <v>292</v>
      </c>
      <c r="O36" s="6">
        <f t="shared" si="4"/>
        <v>292</v>
      </c>
      <c r="P36" s="6">
        <f t="shared" si="5"/>
        <v>96.15181866104375</v>
      </c>
    </row>
    <row r="37" spans="1:16" ht="25.5">
      <c r="A37" s="4" t="s">
        <v>125</v>
      </c>
      <c r="B37" s="5" t="s">
        <v>126</v>
      </c>
      <c r="C37" s="6">
        <v>38200</v>
      </c>
      <c r="D37" s="6">
        <v>128200</v>
      </c>
      <c r="E37" s="6">
        <v>125900</v>
      </c>
      <c r="F37" s="6">
        <v>94946.9</v>
      </c>
      <c r="G37" s="6">
        <v>0</v>
      </c>
      <c r="H37" s="6">
        <v>94946.9</v>
      </c>
      <c r="I37" s="6">
        <v>0</v>
      </c>
      <c r="J37" s="6">
        <v>0</v>
      </c>
      <c r="K37" s="6">
        <f t="shared" si="0"/>
        <v>30953.100000000006</v>
      </c>
      <c r="L37" s="6">
        <f t="shared" si="1"/>
        <v>33253.100000000006</v>
      </c>
      <c r="M37" s="6">
        <f t="shared" si="2"/>
        <v>75.4145353455123</v>
      </c>
      <c r="N37" s="6">
        <f t="shared" si="3"/>
        <v>33253.100000000006</v>
      </c>
      <c r="O37" s="6">
        <f t="shared" si="4"/>
        <v>30953.100000000006</v>
      </c>
      <c r="P37" s="6">
        <f t="shared" si="5"/>
        <v>75.4145353455123</v>
      </c>
    </row>
    <row r="38" spans="1:16" ht="12.75">
      <c r="A38" s="4" t="s">
        <v>127</v>
      </c>
      <c r="B38" s="5" t="s">
        <v>128</v>
      </c>
      <c r="C38" s="6">
        <v>194700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0</v>
      </c>
      <c r="L38" s="6">
        <f t="shared" si="1"/>
        <v>0</v>
      </c>
      <c r="M38" s="6">
        <f t="shared" si="2"/>
        <v>0</v>
      </c>
      <c r="N38" s="6">
        <f t="shared" si="3"/>
        <v>0</v>
      </c>
      <c r="O38" s="6">
        <f t="shared" si="4"/>
        <v>0</v>
      </c>
      <c r="P38" s="6">
        <f t="shared" si="5"/>
        <v>0</v>
      </c>
    </row>
    <row r="39" spans="1:16" ht="76.5">
      <c r="A39" s="4" t="s">
        <v>129</v>
      </c>
      <c r="B39" s="5" t="s">
        <v>130</v>
      </c>
      <c r="C39" s="6">
        <v>1705098</v>
      </c>
      <c r="D39" s="6">
        <v>1299451.56</v>
      </c>
      <c r="E39" s="6">
        <v>1299451.56</v>
      </c>
      <c r="F39" s="6">
        <v>1090970</v>
      </c>
      <c r="G39" s="6">
        <v>0</v>
      </c>
      <c r="H39" s="6">
        <v>1090970</v>
      </c>
      <c r="I39" s="6">
        <v>0</v>
      </c>
      <c r="J39" s="6">
        <v>351034.73</v>
      </c>
      <c r="K39" s="6">
        <f t="shared" si="0"/>
        <v>208481.56000000006</v>
      </c>
      <c r="L39" s="6">
        <f t="shared" si="1"/>
        <v>208481.56000000006</v>
      </c>
      <c r="M39" s="6">
        <f t="shared" si="2"/>
        <v>83.95618840920856</v>
      </c>
      <c r="N39" s="6">
        <f t="shared" si="3"/>
        <v>208481.56000000006</v>
      </c>
      <c r="O39" s="6">
        <f t="shared" si="4"/>
        <v>208481.56000000006</v>
      </c>
      <c r="P39" s="6">
        <f t="shared" si="5"/>
        <v>83.95618840920856</v>
      </c>
    </row>
    <row r="40" spans="1:16" ht="76.5">
      <c r="A40" s="4" t="s">
        <v>131</v>
      </c>
      <c r="B40" s="5" t="s">
        <v>130</v>
      </c>
      <c r="C40" s="6">
        <v>70948</v>
      </c>
      <c r="D40" s="6">
        <v>38958</v>
      </c>
      <c r="E40" s="6">
        <v>38958</v>
      </c>
      <c r="F40" s="6">
        <v>29089.6</v>
      </c>
      <c r="G40" s="6">
        <v>0</v>
      </c>
      <c r="H40" s="6">
        <v>29089.6</v>
      </c>
      <c r="I40" s="6">
        <v>0</v>
      </c>
      <c r="J40" s="6">
        <v>23806.25</v>
      </c>
      <c r="K40" s="6">
        <f t="shared" si="0"/>
        <v>9868.400000000001</v>
      </c>
      <c r="L40" s="6">
        <f t="shared" si="1"/>
        <v>9868.400000000001</v>
      </c>
      <c r="M40" s="6">
        <f t="shared" si="2"/>
        <v>74.66913085887366</v>
      </c>
      <c r="N40" s="6">
        <f t="shared" si="3"/>
        <v>9868.400000000001</v>
      </c>
      <c r="O40" s="6">
        <f t="shared" si="4"/>
        <v>9868.400000000001</v>
      </c>
      <c r="P40" s="6">
        <f t="shared" si="5"/>
        <v>74.66913085887366</v>
      </c>
    </row>
    <row r="41" spans="1:16" ht="12.75">
      <c r="A41" s="4" t="s">
        <v>132</v>
      </c>
      <c r="B41" s="5" t="s">
        <v>133</v>
      </c>
      <c r="C41" s="6">
        <v>758039</v>
      </c>
      <c r="D41" s="6">
        <v>758039</v>
      </c>
      <c r="E41" s="6">
        <v>662900.57</v>
      </c>
      <c r="F41" s="6">
        <v>662900.57</v>
      </c>
      <c r="G41" s="6">
        <v>0</v>
      </c>
      <c r="H41" s="6">
        <v>662900.57</v>
      </c>
      <c r="I41" s="6">
        <v>0</v>
      </c>
      <c r="J41" s="6">
        <v>0</v>
      </c>
      <c r="K41" s="6">
        <f t="shared" si="0"/>
        <v>0</v>
      </c>
      <c r="L41" s="6">
        <f t="shared" si="1"/>
        <v>95138.43000000005</v>
      </c>
      <c r="M41" s="6">
        <f t="shared" si="2"/>
        <v>100</v>
      </c>
      <c r="N41" s="6">
        <f t="shared" si="3"/>
        <v>95138.43000000005</v>
      </c>
      <c r="O41" s="6">
        <f t="shared" si="4"/>
        <v>0</v>
      </c>
      <c r="P41" s="6">
        <f t="shared" si="5"/>
        <v>100</v>
      </c>
    </row>
    <row r="42" spans="1:16" ht="12.75">
      <c r="A42" s="4" t="s">
        <v>134</v>
      </c>
      <c r="B42" s="5" t="s">
        <v>135</v>
      </c>
      <c r="C42" s="6">
        <v>675015</v>
      </c>
      <c r="D42" s="6">
        <v>675015</v>
      </c>
      <c r="E42" s="6">
        <v>541232.65</v>
      </c>
      <c r="F42" s="6">
        <v>541232.65</v>
      </c>
      <c r="G42" s="6">
        <v>0</v>
      </c>
      <c r="H42" s="6">
        <v>541232.65</v>
      </c>
      <c r="I42" s="6">
        <v>0</v>
      </c>
      <c r="J42" s="6">
        <v>0</v>
      </c>
      <c r="K42" s="6">
        <f t="shared" si="0"/>
        <v>0</v>
      </c>
      <c r="L42" s="6">
        <f t="shared" si="1"/>
        <v>133782.34999999998</v>
      </c>
      <c r="M42" s="6">
        <f t="shared" si="2"/>
        <v>100</v>
      </c>
      <c r="N42" s="6">
        <f t="shared" si="3"/>
        <v>133782.34999999998</v>
      </c>
      <c r="O42" s="6">
        <f t="shared" si="4"/>
        <v>0</v>
      </c>
      <c r="P42" s="6">
        <f t="shared" si="5"/>
        <v>100</v>
      </c>
    </row>
    <row r="43" spans="1:16" ht="12.75">
      <c r="A43" s="4" t="s">
        <v>136</v>
      </c>
      <c r="B43" s="5" t="s">
        <v>137</v>
      </c>
      <c r="C43" s="6">
        <v>50887119</v>
      </c>
      <c r="D43" s="6">
        <v>47986799</v>
      </c>
      <c r="E43" s="6">
        <v>43182297.88</v>
      </c>
      <c r="F43" s="6">
        <v>43182297.88</v>
      </c>
      <c r="G43" s="6">
        <v>0</v>
      </c>
      <c r="H43" s="6">
        <v>43182297.6</v>
      </c>
      <c r="I43" s="6">
        <v>0.28</v>
      </c>
      <c r="J43" s="6">
        <v>0</v>
      </c>
      <c r="K43" s="6">
        <f t="shared" si="0"/>
        <v>0</v>
      </c>
      <c r="L43" s="6">
        <f t="shared" si="1"/>
        <v>4804501.119999997</v>
      </c>
      <c r="M43" s="6">
        <f t="shared" si="2"/>
        <v>100</v>
      </c>
      <c r="N43" s="6">
        <f t="shared" si="3"/>
        <v>4804501.3999999985</v>
      </c>
      <c r="O43" s="6">
        <f t="shared" si="4"/>
        <v>0.2800000011920929</v>
      </c>
      <c r="P43" s="6">
        <f t="shared" si="5"/>
        <v>99.99999935158614</v>
      </c>
    </row>
    <row r="44" spans="1:16" ht="25.5">
      <c r="A44" s="4" t="s">
        <v>138</v>
      </c>
      <c r="B44" s="5" t="s">
        <v>139</v>
      </c>
      <c r="C44" s="6">
        <v>2865629</v>
      </c>
      <c r="D44" s="6">
        <v>2865629</v>
      </c>
      <c r="E44" s="6">
        <v>2455989.06</v>
      </c>
      <c r="F44" s="6">
        <v>2455989.06</v>
      </c>
      <c r="G44" s="6">
        <v>0</v>
      </c>
      <c r="H44" s="6">
        <v>2455989.06</v>
      </c>
      <c r="I44" s="6">
        <v>0</v>
      </c>
      <c r="J44" s="6">
        <v>0</v>
      </c>
      <c r="K44" s="6">
        <f t="shared" si="0"/>
        <v>0</v>
      </c>
      <c r="L44" s="6">
        <f t="shared" si="1"/>
        <v>409639.93999999994</v>
      </c>
      <c r="M44" s="6">
        <f t="shared" si="2"/>
        <v>100</v>
      </c>
      <c r="N44" s="6">
        <f t="shared" si="3"/>
        <v>409639.93999999994</v>
      </c>
      <c r="O44" s="6">
        <f t="shared" si="4"/>
        <v>0</v>
      </c>
      <c r="P44" s="6">
        <f t="shared" si="5"/>
        <v>100</v>
      </c>
    </row>
    <row r="45" spans="1:16" ht="12.75">
      <c r="A45" s="4" t="s">
        <v>140</v>
      </c>
      <c r="B45" s="5" t="s">
        <v>141</v>
      </c>
      <c r="C45" s="6">
        <v>6582014</v>
      </c>
      <c r="D45" s="6">
        <v>8096614</v>
      </c>
      <c r="E45" s="6">
        <v>7351094.44</v>
      </c>
      <c r="F45" s="6">
        <v>7351094.4399999995</v>
      </c>
      <c r="G45" s="6">
        <v>0</v>
      </c>
      <c r="H45" s="6">
        <v>7351094.4399999995</v>
      </c>
      <c r="I45" s="6">
        <v>0</v>
      </c>
      <c r="J45" s="6">
        <v>0</v>
      </c>
      <c r="K45" s="6">
        <f t="shared" si="0"/>
        <v>0</v>
      </c>
      <c r="L45" s="6">
        <f t="shared" si="1"/>
        <v>745519.5600000005</v>
      </c>
      <c r="M45" s="6">
        <f t="shared" si="2"/>
        <v>99.99999999999999</v>
      </c>
      <c r="N45" s="6">
        <f t="shared" si="3"/>
        <v>745519.5600000005</v>
      </c>
      <c r="O45" s="6">
        <f t="shared" si="4"/>
        <v>0</v>
      </c>
      <c r="P45" s="6">
        <f t="shared" si="5"/>
        <v>99.99999999999999</v>
      </c>
    </row>
    <row r="46" spans="1:16" ht="12.75">
      <c r="A46" s="4" t="s">
        <v>142</v>
      </c>
      <c r="B46" s="5" t="s">
        <v>143</v>
      </c>
      <c r="C46" s="6">
        <v>779835</v>
      </c>
      <c r="D46" s="6">
        <v>779835</v>
      </c>
      <c r="E46" s="6">
        <v>384989.72</v>
      </c>
      <c r="F46" s="6">
        <v>384989.72</v>
      </c>
      <c r="G46" s="6">
        <v>0</v>
      </c>
      <c r="H46" s="6">
        <v>384989.72</v>
      </c>
      <c r="I46" s="6">
        <v>0</v>
      </c>
      <c r="J46" s="6">
        <v>0</v>
      </c>
      <c r="K46" s="6">
        <f t="shared" si="0"/>
        <v>0</v>
      </c>
      <c r="L46" s="6">
        <f t="shared" si="1"/>
        <v>394845.28</v>
      </c>
      <c r="M46" s="6">
        <f t="shared" si="2"/>
        <v>100</v>
      </c>
      <c r="N46" s="6">
        <f t="shared" si="3"/>
        <v>394845.28</v>
      </c>
      <c r="O46" s="6">
        <f t="shared" si="4"/>
        <v>0</v>
      </c>
      <c r="P46" s="6">
        <f t="shared" si="5"/>
        <v>100</v>
      </c>
    </row>
    <row r="47" spans="1:16" ht="12.75">
      <c r="A47" s="4" t="s">
        <v>144</v>
      </c>
      <c r="B47" s="5" t="s">
        <v>145</v>
      </c>
      <c r="C47" s="6">
        <v>12900</v>
      </c>
      <c r="D47" s="6">
        <v>149640</v>
      </c>
      <c r="E47" s="6">
        <v>141900</v>
      </c>
      <c r="F47" s="6">
        <v>141900</v>
      </c>
      <c r="G47" s="6">
        <v>0</v>
      </c>
      <c r="H47" s="6">
        <v>141900</v>
      </c>
      <c r="I47" s="6">
        <v>0</v>
      </c>
      <c r="J47" s="6">
        <v>0</v>
      </c>
      <c r="K47" s="6">
        <f t="shared" si="0"/>
        <v>0</v>
      </c>
      <c r="L47" s="6">
        <f t="shared" si="1"/>
        <v>7740</v>
      </c>
      <c r="M47" s="6">
        <f t="shared" si="2"/>
        <v>100</v>
      </c>
      <c r="N47" s="6">
        <f t="shared" si="3"/>
        <v>7740</v>
      </c>
      <c r="O47" s="6">
        <f t="shared" si="4"/>
        <v>0</v>
      </c>
      <c r="P47" s="6">
        <f t="shared" si="5"/>
        <v>100</v>
      </c>
    </row>
    <row r="48" spans="1:16" ht="25.5">
      <c r="A48" s="4" t="s">
        <v>146</v>
      </c>
      <c r="B48" s="5" t="s">
        <v>147</v>
      </c>
      <c r="C48" s="6">
        <v>15162586</v>
      </c>
      <c r="D48" s="6">
        <v>18626666</v>
      </c>
      <c r="E48" s="6">
        <v>16382297.959999999</v>
      </c>
      <c r="F48" s="6">
        <v>16382297.959999999</v>
      </c>
      <c r="G48" s="6">
        <v>0</v>
      </c>
      <c r="H48" s="6">
        <v>16381437.959999999</v>
      </c>
      <c r="I48" s="6">
        <v>860</v>
      </c>
      <c r="J48" s="6">
        <v>597503</v>
      </c>
      <c r="K48" s="6">
        <f t="shared" si="0"/>
        <v>0</v>
      </c>
      <c r="L48" s="6">
        <f t="shared" si="1"/>
        <v>2244368.040000001</v>
      </c>
      <c r="M48" s="6">
        <f t="shared" si="2"/>
        <v>100</v>
      </c>
      <c r="N48" s="6">
        <f t="shared" si="3"/>
        <v>2245228.040000001</v>
      </c>
      <c r="O48" s="6">
        <f t="shared" si="4"/>
        <v>860</v>
      </c>
      <c r="P48" s="6">
        <f t="shared" si="5"/>
        <v>99.99475043121484</v>
      </c>
    </row>
    <row r="49" spans="1:16" ht="25.5">
      <c r="A49" s="4" t="s">
        <v>148</v>
      </c>
      <c r="B49" s="5" t="s">
        <v>149</v>
      </c>
      <c r="C49" s="6">
        <v>20919826</v>
      </c>
      <c r="D49" s="6">
        <v>78070843</v>
      </c>
      <c r="E49" s="6">
        <v>78070843</v>
      </c>
      <c r="F49" s="6">
        <v>39873374.61</v>
      </c>
      <c r="G49" s="6">
        <v>0</v>
      </c>
      <c r="H49" s="6">
        <v>39873374.61</v>
      </c>
      <c r="I49" s="6">
        <v>0</v>
      </c>
      <c r="J49" s="6">
        <v>74332193</v>
      </c>
      <c r="K49" s="6">
        <f t="shared" si="0"/>
        <v>38197468.39</v>
      </c>
      <c r="L49" s="6">
        <f t="shared" si="1"/>
        <v>38197468.39</v>
      </c>
      <c r="M49" s="6">
        <f t="shared" si="2"/>
        <v>51.0733240193141</v>
      </c>
      <c r="N49" s="6">
        <f t="shared" si="3"/>
        <v>38197468.39</v>
      </c>
      <c r="O49" s="6">
        <f t="shared" si="4"/>
        <v>38197468.39</v>
      </c>
      <c r="P49" s="6">
        <f t="shared" si="5"/>
        <v>51.0733240193141</v>
      </c>
    </row>
    <row r="50" spans="1:16" ht="38.25">
      <c r="A50" s="4" t="s">
        <v>150</v>
      </c>
      <c r="B50" s="5" t="s">
        <v>151</v>
      </c>
      <c r="C50" s="6">
        <v>452220</v>
      </c>
      <c r="D50" s="6">
        <v>1880628</v>
      </c>
      <c r="E50" s="6">
        <v>1864392</v>
      </c>
      <c r="F50" s="6">
        <v>1833569.67</v>
      </c>
      <c r="G50" s="6">
        <v>0</v>
      </c>
      <c r="H50" s="6">
        <v>1833569.67</v>
      </c>
      <c r="I50" s="6">
        <v>0</v>
      </c>
      <c r="J50" s="6">
        <v>837855.79</v>
      </c>
      <c r="K50" s="6">
        <f t="shared" si="0"/>
        <v>30822.330000000075</v>
      </c>
      <c r="L50" s="6">
        <f t="shared" si="1"/>
        <v>47058.330000000075</v>
      </c>
      <c r="M50" s="6">
        <f t="shared" si="2"/>
        <v>98.34678919454707</v>
      </c>
      <c r="N50" s="6">
        <f t="shared" si="3"/>
        <v>47058.330000000075</v>
      </c>
      <c r="O50" s="6">
        <f t="shared" si="4"/>
        <v>30822.330000000075</v>
      </c>
      <c r="P50" s="6">
        <f t="shared" si="5"/>
        <v>98.34678919454707</v>
      </c>
    </row>
    <row r="51" spans="1:16" ht="12.75">
      <c r="A51" s="4" t="s">
        <v>152</v>
      </c>
      <c r="B51" s="5" t="s">
        <v>153</v>
      </c>
      <c r="C51" s="6">
        <v>1471480</v>
      </c>
      <c r="D51" s="6">
        <v>2719882</v>
      </c>
      <c r="E51" s="6">
        <v>2611851</v>
      </c>
      <c r="F51" s="6">
        <v>2169076.2</v>
      </c>
      <c r="G51" s="6">
        <v>0</v>
      </c>
      <c r="H51" s="6">
        <v>2167076.2</v>
      </c>
      <c r="I51" s="6">
        <v>2000</v>
      </c>
      <c r="J51" s="6">
        <v>0</v>
      </c>
      <c r="K51" s="6">
        <f t="shared" si="0"/>
        <v>442774.7999999998</v>
      </c>
      <c r="L51" s="6">
        <f t="shared" si="1"/>
        <v>550805.7999999998</v>
      </c>
      <c r="M51" s="6">
        <f t="shared" si="2"/>
        <v>83.04747093153478</v>
      </c>
      <c r="N51" s="6">
        <f t="shared" si="3"/>
        <v>552805.7999999998</v>
      </c>
      <c r="O51" s="6">
        <f t="shared" si="4"/>
        <v>444774.7999999998</v>
      </c>
      <c r="P51" s="6">
        <f t="shared" si="5"/>
        <v>82.97089688500608</v>
      </c>
    </row>
    <row r="52" spans="1:16" ht="25.5">
      <c r="A52" s="4" t="s">
        <v>154</v>
      </c>
      <c r="B52" s="5" t="s">
        <v>155</v>
      </c>
      <c r="C52" s="6">
        <v>2995116</v>
      </c>
      <c r="D52" s="6">
        <v>3000116</v>
      </c>
      <c r="E52" s="6">
        <v>2689965.91</v>
      </c>
      <c r="F52" s="6">
        <v>2689965.91</v>
      </c>
      <c r="G52" s="6">
        <v>0</v>
      </c>
      <c r="H52" s="6">
        <v>2689965.91</v>
      </c>
      <c r="I52" s="6">
        <v>0</v>
      </c>
      <c r="J52" s="6">
        <v>0</v>
      </c>
      <c r="K52" s="6">
        <f t="shared" si="0"/>
        <v>0</v>
      </c>
      <c r="L52" s="6">
        <f t="shared" si="1"/>
        <v>310150.08999999985</v>
      </c>
      <c r="M52" s="6">
        <f t="shared" si="2"/>
        <v>100</v>
      </c>
      <c r="N52" s="6">
        <f t="shared" si="3"/>
        <v>310150.08999999985</v>
      </c>
      <c r="O52" s="6">
        <f t="shared" si="4"/>
        <v>0</v>
      </c>
      <c r="P52" s="6">
        <f t="shared" si="5"/>
        <v>100</v>
      </c>
    </row>
    <row r="53" spans="1:16" ht="25.5">
      <c r="A53" s="4" t="s">
        <v>156</v>
      </c>
      <c r="B53" s="5" t="s">
        <v>157</v>
      </c>
      <c r="C53" s="6">
        <v>20693</v>
      </c>
      <c r="D53" s="6">
        <v>20693</v>
      </c>
      <c r="E53" s="6">
        <v>19203</v>
      </c>
      <c r="F53" s="6">
        <v>19203</v>
      </c>
      <c r="G53" s="6">
        <v>0</v>
      </c>
      <c r="H53" s="6">
        <v>19203</v>
      </c>
      <c r="I53" s="6">
        <v>0</v>
      </c>
      <c r="J53" s="6">
        <v>5119.26</v>
      </c>
      <c r="K53" s="6">
        <f t="shared" si="0"/>
        <v>0</v>
      </c>
      <c r="L53" s="6">
        <f t="shared" si="1"/>
        <v>1490</v>
      </c>
      <c r="M53" s="6">
        <f t="shared" si="2"/>
        <v>100</v>
      </c>
      <c r="N53" s="6">
        <f t="shared" si="3"/>
        <v>1490</v>
      </c>
      <c r="O53" s="6">
        <f t="shared" si="4"/>
        <v>0</v>
      </c>
      <c r="P53" s="6">
        <f t="shared" si="5"/>
        <v>100</v>
      </c>
    </row>
    <row r="54" spans="1:16" ht="12.75">
      <c r="A54" s="4" t="s">
        <v>301</v>
      </c>
      <c r="B54" s="5" t="s">
        <v>302</v>
      </c>
      <c r="C54" s="6">
        <v>0</v>
      </c>
      <c r="D54" s="6">
        <v>235585</v>
      </c>
      <c r="E54" s="6">
        <v>233694</v>
      </c>
      <c r="F54" s="6">
        <v>124485.17</v>
      </c>
      <c r="G54" s="6">
        <v>0</v>
      </c>
      <c r="H54" s="6">
        <v>106393.46</v>
      </c>
      <c r="I54" s="6">
        <v>18091.71</v>
      </c>
      <c r="J54" s="6">
        <v>2893.84</v>
      </c>
      <c r="K54" s="6">
        <f t="shared" si="0"/>
        <v>109208.83</v>
      </c>
      <c r="L54" s="6">
        <f t="shared" si="1"/>
        <v>111099.83</v>
      </c>
      <c r="M54" s="6">
        <f t="shared" si="2"/>
        <v>53.26844933973487</v>
      </c>
      <c r="N54" s="6">
        <f t="shared" si="3"/>
        <v>129191.54</v>
      </c>
      <c r="O54" s="6">
        <f t="shared" si="4"/>
        <v>127300.54</v>
      </c>
      <c r="P54" s="6">
        <f t="shared" si="5"/>
        <v>45.5268256780234</v>
      </c>
    </row>
    <row r="55" spans="1:16" ht="12.75">
      <c r="A55" s="4" t="s">
        <v>158</v>
      </c>
      <c r="B55" s="5" t="s">
        <v>159</v>
      </c>
      <c r="C55" s="6">
        <v>9000</v>
      </c>
      <c r="D55" s="6">
        <v>9000</v>
      </c>
      <c r="E55" s="6">
        <v>9000</v>
      </c>
      <c r="F55" s="6">
        <v>7870</v>
      </c>
      <c r="G55" s="6">
        <v>0</v>
      </c>
      <c r="H55" s="6">
        <v>7870</v>
      </c>
      <c r="I55" s="6">
        <v>0</v>
      </c>
      <c r="J55" s="6">
        <v>0</v>
      </c>
      <c r="K55" s="6">
        <f t="shared" si="0"/>
        <v>1130</v>
      </c>
      <c r="L55" s="6">
        <f t="shared" si="1"/>
        <v>1130</v>
      </c>
      <c r="M55" s="6">
        <f t="shared" si="2"/>
        <v>87.44444444444444</v>
      </c>
      <c r="N55" s="6">
        <f t="shared" si="3"/>
        <v>1130</v>
      </c>
      <c r="O55" s="6">
        <f t="shared" si="4"/>
        <v>1130</v>
      </c>
      <c r="P55" s="6">
        <f t="shared" si="5"/>
        <v>87.44444444444444</v>
      </c>
    </row>
    <row r="56" spans="1:16" ht="25.5">
      <c r="A56" s="4" t="s">
        <v>160</v>
      </c>
      <c r="B56" s="5" t="s">
        <v>161</v>
      </c>
      <c r="C56" s="6">
        <v>853219</v>
      </c>
      <c r="D56" s="6">
        <v>853219</v>
      </c>
      <c r="E56" s="6">
        <v>771778</v>
      </c>
      <c r="F56" s="6">
        <v>706789.72</v>
      </c>
      <c r="G56" s="6">
        <v>0</v>
      </c>
      <c r="H56" s="6">
        <v>672251.29</v>
      </c>
      <c r="I56" s="6">
        <v>34538.43</v>
      </c>
      <c r="J56" s="6">
        <v>34567.62</v>
      </c>
      <c r="K56" s="6">
        <f t="shared" si="0"/>
        <v>64988.28000000003</v>
      </c>
      <c r="L56" s="6">
        <f t="shared" si="1"/>
        <v>146429.28000000003</v>
      </c>
      <c r="M56" s="6">
        <f t="shared" si="2"/>
        <v>91.57940754983946</v>
      </c>
      <c r="N56" s="6">
        <f t="shared" si="3"/>
        <v>180967.70999999996</v>
      </c>
      <c r="O56" s="6">
        <f t="shared" si="4"/>
        <v>99526.70999999996</v>
      </c>
      <c r="P56" s="6">
        <f t="shared" si="5"/>
        <v>87.10423075029348</v>
      </c>
    </row>
    <row r="57" spans="1:16" ht="25.5">
      <c r="A57" s="4" t="s">
        <v>305</v>
      </c>
      <c r="B57" s="5" t="s">
        <v>306</v>
      </c>
      <c r="C57" s="6">
        <v>0</v>
      </c>
      <c r="D57" s="6">
        <v>54500</v>
      </c>
      <c r="E57" s="6">
        <v>54500</v>
      </c>
      <c r="F57" s="6">
        <v>54500</v>
      </c>
      <c r="G57" s="6">
        <v>0</v>
      </c>
      <c r="H57" s="6">
        <v>23500</v>
      </c>
      <c r="I57" s="6">
        <v>31000</v>
      </c>
      <c r="J57" s="6">
        <v>31000</v>
      </c>
      <c r="K57" s="6">
        <f t="shared" si="0"/>
        <v>0</v>
      </c>
      <c r="L57" s="6">
        <f t="shared" si="1"/>
        <v>0</v>
      </c>
      <c r="M57" s="6">
        <f t="shared" si="2"/>
        <v>100</v>
      </c>
      <c r="N57" s="6">
        <f t="shared" si="3"/>
        <v>31000</v>
      </c>
      <c r="O57" s="6">
        <f t="shared" si="4"/>
        <v>31000</v>
      </c>
      <c r="P57" s="6">
        <f t="shared" si="5"/>
        <v>43.11926605504588</v>
      </c>
    </row>
    <row r="58" spans="1:16" ht="25.5">
      <c r="A58" s="4" t="s">
        <v>316</v>
      </c>
      <c r="B58" s="5" t="s">
        <v>317</v>
      </c>
      <c r="C58" s="6">
        <v>0</v>
      </c>
      <c r="D58" s="6">
        <v>154000</v>
      </c>
      <c r="E58" s="6">
        <v>150500</v>
      </c>
      <c r="F58" s="6">
        <v>49460.2</v>
      </c>
      <c r="G58" s="6">
        <v>0</v>
      </c>
      <c r="H58" s="6">
        <v>49460.2</v>
      </c>
      <c r="I58" s="6">
        <v>0</v>
      </c>
      <c r="J58" s="6">
        <v>0</v>
      </c>
      <c r="K58" s="6">
        <f t="shared" si="0"/>
        <v>101039.8</v>
      </c>
      <c r="L58" s="6">
        <f t="shared" si="1"/>
        <v>104539.8</v>
      </c>
      <c r="M58" s="6">
        <f t="shared" si="2"/>
        <v>32.86392026578073</v>
      </c>
      <c r="N58" s="6">
        <f t="shared" si="3"/>
        <v>104539.8</v>
      </c>
      <c r="O58" s="6">
        <f t="shared" si="4"/>
        <v>101039.8</v>
      </c>
      <c r="P58" s="6">
        <f t="shared" si="5"/>
        <v>32.86392026578073</v>
      </c>
    </row>
    <row r="59" spans="1:16" ht="51">
      <c r="A59" s="4" t="s">
        <v>296</v>
      </c>
      <c r="B59" s="5" t="s">
        <v>297</v>
      </c>
      <c r="C59" s="6">
        <v>0</v>
      </c>
      <c r="D59" s="6">
        <v>531315</v>
      </c>
      <c r="E59" s="6">
        <v>531315</v>
      </c>
      <c r="F59" s="6">
        <v>511455.16</v>
      </c>
      <c r="G59" s="6">
        <v>0</v>
      </c>
      <c r="H59" s="6">
        <v>511455.16</v>
      </c>
      <c r="I59" s="6">
        <v>0</v>
      </c>
      <c r="J59" s="6">
        <v>0</v>
      </c>
      <c r="K59" s="6">
        <f t="shared" si="0"/>
        <v>19859.840000000026</v>
      </c>
      <c r="L59" s="6">
        <f t="shared" si="1"/>
        <v>19859.840000000026</v>
      </c>
      <c r="M59" s="6">
        <f t="shared" si="2"/>
        <v>96.26213451530636</v>
      </c>
      <c r="N59" s="6">
        <f t="shared" si="3"/>
        <v>19859.840000000026</v>
      </c>
      <c r="O59" s="6">
        <f t="shared" si="4"/>
        <v>19859.840000000026</v>
      </c>
      <c r="P59" s="6">
        <f t="shared" si="5"/>
        <v>96.26213451530636</v>
      </c>
    </row>
    <row r="60" spans="1:16" ht="25.5">
      <c r="A60" s="4" t="s">
        <v>162</v>
      </c>
      <c r="B60" s="5" t="s">
        <v>163</v>
      </c>
      <c r="C60" s="6">
        <v>2998128</v>
      </c>
      <c r="D60" s="6">
        <v>3000978</v>
      </c>
      <c r="E60" s="6">
        <v>2796894</v>
      </c>
      <c r="F60" s="6">
        <v>2497927.66</v>
      </c>
      <c r="G60" s="6">
        <v>0</v>
      </c>
      <c r="H60" s="6">
        <v>2497798.54</v>
      </c>
      <c r="I60" s="6">
        <v>129.12</v>
      </c>
      <c r="J60" s="6">
        <v>5547.84</v>
      </c>
      <c r="K60" s="6">
        <f t="shared" si="0"/>
        <v>298966.33999999985</v>
      </c>
      <c r="L60" s="6">
        <f t="shared" si="1"/>
        <v>503050.33999999985</v>
      </c>
      <c r="M60" s="6">
        <f t="shared" si="2"/>
        <v>89.31077330781932</v>
      </c>
      <c r="N60" s="6">
        <f t="shared" si="3"/>
        <v>503179.45999999996</v>
      </c>
      <c r="O60" s="6">
        <f t="shared" si="4"/>
        <v>299095.45999999996</v>
      </c>
      <c r="P60" s="6">
        <f t="shared" si="5"/>
        <v>89.30615675817532</v>
      </c>
    </row>
    <row r="61" spans="1:16" ht="51">
      <c r="A61" s="4" t="s">
        <v>164</v>
      </c>
      <c r="B61" s="5" t="s">
        <v>165</v>
      </c>
      <c r="C61" s="6">
        <v>981170</v>
      </c>
      <c r="D61" s="6">
        <v>981170</v>
      </c>
      <c r="E61" s="6">
        <v>892811</v>
      </c>
      <c r="F61" s="6">
        <v>834339.68</v>
      </c>
      <c r="G61" s="6">
        <v>0</v>
      </c>
      <c r="H61" s="6">
        <v>834339.68</v>
      </c>
      <c r="I61" s="6">
        <v>0</v>
      </c>
      <c r="J61" s="6">
        <v>0</v>
      </c>
      <c r="K61" s="6">
        <f t="shared" si="0"/>
        <v>58471.31999999995</v>
      </c>
      <c r="L61" s="6">
        <f t="shared" si="1"/>
        <v>146830.31999999995</v>
      </c>
      <c r="M61" s="6">
        <f t="shared" si="2"/>
        <v>93.45087370115289</v>
      </c>
      <c r="N61" s="6">
        <f t="shared" si="3"/>
        <v>146830.31999999995</v>
      </c>
      <c r="O61" s="6">
        <f t="shared" si="4"/>
        <v>58471.31999999995</v>
      </c>
      <c r="P61" s="6">
        <f t="shared" si="5"/>
        <v>93.45087370115289</v>
      </c>
    </row>
    <row r="62" spans="1:16" ht="25.5">
      <c r="A62" s="4" t="s">
        <v>166</v>
      </c>
      <c r="B62" s="5" t="s">
        <v>167</v>
      </c>
      <c r="C62" s="6">
        <v>108250</v>
      </c>
      <c r="D62" s="6">
        <v>98250</v>
      </c>
      <c r="E62" s="6">
        <v>93307</v>
      </c>
      <c r="F62" s="6">
        <v>93307</v>
      </c>
      <c r="G62" s="6">
        <v>0</v>
      </c>
      <c r="H62" s="6">
        <v>93307</v>
      </c>
      <c r="I62" s="6">
        <v>0</v>
      </c>
      <c r="J62" s="6">
        <v>0</v>
      </c>
      <c r="K62" s="6">
        <f t="shared" si="0"/>
        <v>0</v>
      </c>
      <c r="L62" s="6">
        <f t="shared" si="1"/>
        <v>4943</v>
      </c>
      <c r="M62" s="6">
        <f t="shared" si="2"/>
        <v>100</v>
      </c>
      <c r="N62" s="6">
        <f t="shared" si="3"/>
        <v>4943</v>
      </c>
      <c r="O62" s="6">
        <f t="shared" si="4"/>
        <v>0</v>
      </c>
      <c r="P62" s="6">
        <f t="shared" si="5"/>
        <v>100</v>
      </c>
    </row>
    <row r="63" spans="1:16" ht="25.5">
      <c r="A63" s="4" t="s">
        <v>168</v>
      </c>
      <c r="B63" s="5" t="s">
        <v>169</v>
      </c>
      <c r="C63" s="6">
        <v>15399847</v>
      </c>
      <c r="D63" s="6">
        <v>15776847</v>
      </c>
      <c r="E63" s="6">
        <v>14435712.81</v>
      </c>
      <c r="F63" s="6">
        <v>14435712.81</v>
      </c>
      <c r="G63" s="6">
        <v>0</v>
      </c>
      <c r="H63" s="6">
        <v>14435712.81</v>
      </c>
      <c r="I63" s="6">
        <v>0</v>
      </c>
      <c r="J63" s="6">
        <v>0</v>
      </c>
      <c r="K63" s="6">
        <f t="shared" si="0"/>
        <v>0</v>
      </c>
      <c r="L63" s="6">
        <f t="shared" si="1"/>
        <v>1341134.1899999995</v>
      </c>
      <c r="M63" s="6">
        <f t="shared" si="2"/>
        <v>100</v>
      </c>
      <c r="N63" s="6">
        <f t="shared" si="3"/>
        <v>1341134.1899999995</v>
      </c>
      <c r="O63" s="6">
        <f t="shared" si="4"/>
        <v>0</v>
      </c>
      <c r="P63" s="6">
        <f t="shared" si="5"/>
        <v>100</v>
      </c>
    </row>
    <row r="64" spans="1:16" ht="38.25">
      <c r="A64" s="4" t="s">
        <v>170</v>
      </c>
      <c r="B64" s="5" t="s">
        <v>171</v>
      </c>
      <c r="C64" s="6">
        <v>23300</v>
      </c>
      <c r="D64" s="6">
        <v>23300</v>
      </c>
      <c r="E64" s="6">
        <v>23300</v>
      </c>
      <c r="F64" s="6">
        <v>23300</v>
      </c>
      <c r="G64" s="6">
        <v>0</v>
      </c>
      <c r="H64" s="6">
        <v>23300</v>
      </c>
      <c r="I64" s="6">
        <v>0</v>
      </c>
      <c r="J64" s="6">
        <v>26958.55</v>
      </c>
      <c r="K64" s="6">
        <f t="shared" si="0"/>
        <v>0</v>
      </c>
      <c r="L64" s="6">
        <f t="shared" si="1"/>
        <v>0</v>
      </c>
      <c r="M64" s="6">
        <f t="shared" si="2"/>
        <v>100</v>
      </c>
      <c r="N64" s="6">
        <f t="shared" si="3"/>
        <v>0</v>
      </c>
      <c r="O64" s="6">
        <f t="shared" si="4"/>
        <v>0</v>
      </c>
      <c r="P64" s="6">
        <f t="shared" si="5"/>
        <v>100</v>
      </c>
    </row>
    <row r="65" spans="1:16" ht="12.75">
      <c r="A65" s="10" t="s">
        <v>253</v>
      </c>
      <c r="B65" s="11" t="s">
        <v>254</v>
      </c>
      <c r="C65" s="12">
        <v>4849449</v>
      </c>
      <c r="D65" s="12">
        <v>5897888</v>
      </c>
      <c r="E65" s="12">
        <v>5626151</v>
      </c>
      <c r="F65" s="12">
        <v>4295239.35</v>
      </c>
      <c r="G65" s="12">
        <v>0</v>
      </c>
      <c r="H65" s="12">
        <v>4244218.94</v>
      </c>
      <c r="I65" s="12">
        <v>51020.41</v>
      </c>
      <c r="J65" s="12">
        <v>21753.83</v>
      </c>
      <c r="K65" s="12">
        <f t="shared" si="0"/>
        <v>1330911.6500000004</v>
      </c>
      <c r="L65" s="12">
        <f t="shared" si="1"/>
        <v>1602648.6500000004</v>
      </c>
      <c r="M65" s="12">
        <f t="shared" si="2"/>
        <v>76.34418894907014</v>
      </c>
      <c r="N65" s="12">
        <f t="shared" si="3"/>
        <v>1653669.0599999996</v>
      </c>
      <c r="O65" s="12">
        <f t="shared" si="4"/>
        <v>1381932.0599999996</v>
      </c>
      <c r="P65" s="12">
        <f t="shared" si="5"/>
        <v>75.43734499838345</v>
      </c>
    </row>
    <row r="66" spans="1:16" ht="25.5">
      <c r="A66" s="4" t="s">
        <v>318</v>
      </c>
      <c r="B66" s="5" t="s">
        <v>319</v>
      </c>
      <c r="C66" s="6">
        <v>0</v>
      </c>
      <c r="D66" s="6">
        <v>3865</v>
      </c>
      <c r="E66" s="6">
        <v>3865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f t="shared" si="0"/>
        <v>3865</v>
      </c>
      <c r="L66" s="6">
        <f t="shared" si="1"/>
        <v>3865</v>
      </c>
      <c r="M66" s="6">
        <f t="shared" si="2"/>
        <v>0</v>
      </c>
      <c r="N66" s="6">
        <f t="shared" si="3"/>
        <v>3865</v>
      </c>
      <c r="O66" s="6">
        <f t="shared" si="4"/>
        <v>3865</v>
      </c>
      <c r="P66" s="6">
        <f t="shared" si="5"/>
        <v>0</v>
      </c>
    </row>
    <row r="67" spans="1:16" ht="12.75">
      <c r="A67" s="4" t="s">
        <v>255</v>
      </c>
      <c r="B67" s="5" t="s">
        <v>256</v>
      </c>
      <c r="C67" s="6">
        <v>4329449</v>
      </c>
      <c r="D67" s="6">
        <v>4860330</v>
      </c>
      <c r="E67" s="6">
        <v>4605593</v>
      </c>
      <c r="F67" s="6">
        <v>3306301.27</v>
      </c>
      <c r="G67" s="6">
        <v>0</v>
      </c>
      <c r="H67" s="6">
        <v>3285918.03</v>
      </c>
      <c r="I67" s="6">
        <v>20383.24</v>
      </c>
      <c r="J67" s="6">
        <v>14253.83</v>
      </c>
      <c r="K67" s="6">
        <f t="shared" si="0"/>
        <v>1299291.73</v>
      </c>
      <c r="L67" s="6">
        <f t="shared" si="1"/>
        <v>1554028.73</v>
      </c>
      <c r="M67" s="6">
        <f t="shared" si="2"/>
        <v>71.78882871326233</v>
      </c>
      <c r="N67" s="6">
        <f t="shared" si="3"/>
        <v>1574411.9700000002</v>
      </c>
      <c r="O67" s="6">
        <f t="shared" si="4"/>
        <v>1319674.9700000002</v>
      </c>
      <c r="P67" s="6">
        <f t="shared" si="5"/>
        <v>71.34625291466267</v>
      </c>
    </row>
    <row r="68" spans="1:16" ht="38.25">
      <c r="A68" s="4" t="s">
        <v>260</v>
      </c>
      <c r="B68" s="5" t="s">
        <v>261</v>
      </c>
      <c r="C68" s="6">
        <v>320000</v>
      </c>
      <c r="D68" s="6">
        <v>833693</v>
      </c>
      <c r="E68" s="6">
        <v>833693</v>
      </c>
      <c r="F68" s="6">
        <v>822938.08</v>
      </c>
      <c r="G68" s="6">
        <v>0</v>
      </c>
      <c r="H68" s="6">
        <v>792305.86</v>
      </c>
      <c r="I68" s="6">
        <v>30632.22</v>
      </c>
      <c r="J68" s="6">
        <v>7500</v>
      </c>
      <c r="K68" s="6">
        <f t="shared" si="0"/>
        <v>10754.920000000042</v>
      </c>
      <c r="L68" s="6">
        <f t="shared" si="1"/>
        <v>10754.920000000042</v>
      </c>
      <c r="M68" s="6">
        <f t="shared" si="2"/>
        <v>98.70996637851103</v>
      </c>
      <c r="N68" s="6">
        <f t="shared" si="3"/>
        <v>41387.140000000014</v>
      </c>
      <c r="O68" s="6">
        <f t="shared" si="4"/>
        <v>41387.140000000014</v>
      </c>
      <c r="P68" s="6">
        <f t="shared" si="5"/>
        <v>95.03568579800957</v>
      </c>
    </row>
    <row r="69" spans="1:16" ht="76.5">
      <c r="A69" s="4" t="s">
        <v>286</v>
      </c>
      <c r="B69" s="5" t="s">
        <v>287</v>
      </c>
      <c r="C69" s="6">
        <v>200000</v>
      </c>
      <c r="D69" s="6">
        <v>200000</v>
      </c>
      <c r="E69" s="6">
        <v>183000</v>
      </c>
      <c r="F69" s="6">
        <v>166000</v>
      </c>
      <c r="G69" s="6">
        <v>0</v>
      </c>
      <c r="H69" s="6">
        <v>165995.05</v>
      </c>
      <c r="I69" s="6">
        <v>4.95</v>
      </c>
      <c r="J69" s="6">
        <v>0</v>
      </c>
      <c r="K69" s="6">
        <f t="shared" si="0"/>
        <v>17000</v>
      </c>
      <c r="L69" s="6">
        <f t="shared" si="1"/>
        <v>34000</v>
      </c>
      <c r="M69" s="6">
        <f t="shared" si="2"/>
        <v>90.7103825136612</v>
      </c>
      <c r="N69" s="6">
        <f t="shared" si="3"/>
        <v>34004.95000000001</v>
      </c>
      <c r="O69" s="6">
        <f t="shared" si="4"/>
        <v>17004.95000000001</v>
      </c>
      <c r="P69" s="6">
        <f t="shared" si="5"/>
        <v>90.70767759562841</v>
      </c>
    </row>
    <row r="70" spans="1:16" ht="12.75">
      <c r="A70" s="10" t="s">
        <v>172</v>
      </c>
      <c r="B70" s="11" t="s">
        <v>173</v>
      </c>
      <c r="C70" s="12">
        <v>14663912</v>
      </c>
      <c r="D70" s="12">
        <v>15326092</v>
      </c>
      <c r="E70" s="12">
        <v>13934524</v>
      </c>
      <c r="F70" s="12">
        <v>12370531.170000002</v>
      </c>
      <c r="G70" s="12">
        <v>0</v>
      </c>
      <c r="H70" s="12">
        <v>11752114.4</v>
      </c>
      <c r="I70" s="12">
        <v>618416.77</v>
      </c>
      <c r="J70" s="12">
        <v>155103.24</v>
      </c>
      <c r="K70" s="12">
        <f aca="true" t="shared" si="6" ref="K70:K103">E70-F70</f>
        <v>1563992.8299999982</v>
      </c>
      <c r="L70" s="12">
        <f aca="true" t="shared" si="7" ref="L70:L103">D70-F70</f>
        <v>2955560.829999998</v>
      </c>
      <c r="M70" s="12">
        <f aca="true" t="shared" si="8" ref="M70:M103">IF(E70=0,0,(F70/E70)*100)</f>
        <v>88.77613020724641</v>
      </c>
      <c r="N70" s="12">
        <f aca="true" t="shared" si="9" ref="N70:N103">D70-H70</f>
        <v>3573977.5999999996</v>
      </c>
      <c r="O70" s="12">
        <f aca="true" t="shared" si="10" ref="O70:O103">E70-H70</f>
        <v>2182409.5999999996</v>
      </c>
      <c r="P70" s="12">
        <f aca="true" t="shared" si="11" ref="P70:P103">IF(E70=0,0,(H70/E70)*100)</f>
        <v>84.33811158529707</v>
      </c>
    </row>
    <row r="71" spans="1:16" ht="12.75">
      <c r="A71" s="4" t="s">
        <v>174</v>
      </c>
      <c r="B71" s="5" t="s">
        <v>175</v>
      </c>
      <c r="C71" s="6">
        <v>3119134</v>
      </c>
      <c r="D71" s="6">
        <v>2803705</v>
      </c>
      <c r="E71" s="6">
        <v>2498808</v>
      </c>
      <c r="F71" s="6">
        <v>2259305.85</v>
      </c>
      <c r="G71" s="6">
        <v>0</v>
      </c>
      <c r="H71" s="6">
        <v>2104886.85</v>
      </c>
      <c r="I71" s="6">
        <v>154419</v>
      </c>
      <c r="J71" s="6">
        <v>24048.19</v>
      </c>
      <c r="K71" s="6">
        <f t="shared" si="6"/>
        <v>239502.1499999999</v>
      </c>
      <c r="L71" s="6">
        <f t="shared" si="7"/>
        <v>544399.1499999999</v>
      </c>
      <c r="M71" s="6">
        <f t="shared" si="8"/>
        <v>90.41534403603639</v>
      </c>
      <c r="N71" s="6">
        <f t="shared" si="9"/>
        <v>698818.1499999999</v>
      </c>
      <c r="O71" s="6">
        <f t="shared" si="10"/>
        <v>393921.1499999999</v>
      </c>
      <c r="P71" s="6">
        <f t="shared" si="11"/>
        <v>84.2356375519848</v>
      </c>
    </row>
    <row r="72" spans="1:16" ht="12.75">
      <c r="A72" s="4" t="s">
        <v>176</v>
      </c>
      <c r="B72" s="5" t="s">
        <v>177</v>
      </c>
      <c r="C72" s="6">
        <v>480426</v>
      </c>
      <c r="D72" s="6">
        <v>443119</v>
      </c>
      <c r="E72" s="6">
        <v>373138</v>
      </c>
      <c r="F72" s="6">
        <v>328344.3</v>
      </c>
      <c r="G72" s="6">
        <v>0</v>
      </c>
      <c r="H72" s="6">
        <v>306474.9</v>
      </c>
      <c r="I72" s="6">
        <v>21869.4</v>
      </c>
      <c r="J72" s="6">
        <v>4803.28</v>
      </c>
      <c r="K72" s="6">
        <f t="shared" si="6"/>
        <v>44793.70000000001</v>
      </c>
      <c r="L72" s="6">
        <f t="shared" si="7"/>
        <v>114774.70000000001</v>
      </c>
      <c r="M72" s="6">
        <f t="shared" si="8"/>
        <v>87.9954065251998</v>
      </c>
      <c r="N72" s="6">
        <f t="shared" si="9"/>
        <v>136644.09999999998</v>
      </c>
      <c r="O72" s="6">
        <f t="shared" si="10"/>
        <v>66663.09999999998</v>
      </c>
      <c r="P72" s="6">
        <f t="shared" si="11"/>
        <v>82.13446499686444</v>
      </c>
    </row>
    <row r="73" spans="1:16" ht="25.5">
      <c r="A73" s="4" t="s">
        <v>178</v>
      </c>
      <c r="B73" s="5" t="s">
        <v>179</v>
      </c>
      <c r="C73" s="6">
        <v>6490630</v>
      </c>
      <c r="D73" s="6">
        <v>7641096</v>
      </c>
      <c r="E73" s="6">
        <v>7051723</v>
      </c>
      <c r="F73" s="6">
        <v>6119684.620000001</v>
      </c>
      <c r="G73" s="6">
        <v>0</v>
      </c>
      <c r="H73" s="6">
        <v>5986619.49</v>
      </c>
      <c r="I73" s="6">
        <v>133065.13</v>
      </c>
      <c r="J73" s="6">
        <v>83896.93</v>
      </c>
      <c r="K73" s="6">
        <f t="shared" si="6"/>
        <v>932038.379999999</v>
      </c>
      <c r="L73" s="6">
        <f t="shared" si="7"/>
        <v>1521411.379999999</v>
      </c>
      <c r="M73" s="6">
        <f t="shared" si="8"/>
        <v>86.78282768622648</v>
      </c>
      <c r="N73" s="6">
        <f t="shared" si="9"/>
        <v>1654476.5099999998</v>
      </c>
      <c r="O73" s="6">
        <f t="shared" si="10"/>
        <v>1065103.5099999998</v>
      </c>
      <c r="P73" s="6">
        <f t="shared" si="11"/>
        <v>84.8958402081307</v>
      </c>
    </row>
    <row r="74" spans="1:16" ht="12.75">
      <c r="A74" s="4" t="s">
        <v>180</v>
      </c>
      <c r="B74" s="5" t="s">
        <v>181</v>
      </c>
      <c r="C74" s="6">
        <v>3834825</v>
      </c>
      <c r="D74" s="6">
        <v>3461525</v>
      </c>
      <c r="E74" s="6">
        <v>3139621</v>
      </c>
      <c r="F74" s="6">
        <v>3015001.12</v>
      </c>
      <c r="G74" s="6">
        <v>0</v>
      </c>
      <c r="H74" s="6">
        <v>2764059.29</v>
      </c>
      <c r="I74" s="6">
        <v>250941.83</v>
      </c>
      <c r="J74" s="6">
        <v>21726.18</v>
      </c>
      <c r="K74" s="6">
        <f t="shared" si="6"/>
        <v>124619.87999999989</v>
      </c>
      <c r="L74" s="6">
        <f t="shared" si="7"/>
        <v>446523.8799999999</v>
      </c>
      <c r="M74" s="6">
        <f t="shared" si="8"/>
        <v>96.03073491991549</v>
      </c>
      <c r="N74" s="6">
        <f t="shared" si="9"/>
        <v>697465.71</v>
      </c>
      <c r="O74" s="6">
        <f t="shared" si="10"/>
        <v>375561.70999999996</v>
      </c>
      <c r="P74" s="6">
        <f t="shared" si="11"/>
        <v>88.03799216529639</v>
      </c>
    </row>
    <row r="75" spans="1:16" ht="12.75">
      <c r="A75" s="4" t="s">
        <v>182</v>
      </c>
      <c r="B75" s="5" t="s">
        <v>183</v>
      </c>
      <c r="C75" s="6">
        <v>738897</v>
      </c>
      <c r="D75" s="6">
        <v>976647</v>
      </c>
      <c r="E75" s="6">
        <v>871234</v>
      </c>
      <c r="F75" s="6">
        <v>648195.28</v>
      </c>
      <c r="G75" s="6">
        <v>0</v>
      </c>
      <c r="H75" s="6">
        <v>590073.87</v>
      </c>
      <c r="I75" s="6">
        <v>58121.41</v>
      </c>
      <c r="J75" s="6">
        <v>20628.66</v>
      </c>
      <c r="K75" s="6">
        <f t="shared" si="6"/>
        <v>223038.71999999997</v>
      </c>
      <c r="L75" s="6">
        <f t="shared" si="7"/>
        <v>328451.72</v>
      </c>
      <c r="M75" s="6">
        <f t="shared" si="8"/>
        <v>74.39967678029095</v>
      </c>
      <c r="N75" s="6">
        <f t="shared" si="9"/>
        <v>386573.13</v>
      </c>
      <c r="O75" s="6">
        <f t="shared" si="10"/>
        <v>281160.13</v>
      </c>
      <c r="P75" s="6">
        <f t="shared" si="11"/>
        <v>67.72851725254066</v>
      </c>
    </row>
    <row r="76" spans="1:16" ht="12.75">
      <c r="A76" s="10" t="s">
        <v>184</v>
      </c>
      <c r="B76" s="11" t="s">
        <v>185</v>
      </c>
      <c r="C76" s="12">
        <v>200000</v>
      </c>
      <c r="D76" s="12">
        <v>223500</v>
      </c>
      <c r="E76" s="12">
        <v>201500</v>
      </c>
      <c r="F76" s="12">
        <v>199000</v>
      </c>
      <c r="G76" s="12">
        <v>2500</v>
      </c>
      <c r="H76" s="12">
        <v>199000</v>
      </c>
      <c r="I76" s="12">
        <v>0</v>
      </c>
      <c r="J76" s="12">
        <v>2500</v>
      </c>
      <c r="K76" s="12">
        <f t="shared" si="6"/>
        <v>2500</v>
      </c>
      <c r="L76" s="12">
        <f t="shared" si="7"/>
        <v>24500</v>
      </c>
      <c r="M76" s="12">
        <f t="shared" si="8"/>
        <v>98.75930521091811</v>
      </c>
      <c r="N76" s="12">
        <f t="shared" si="9"/>
        <v>24500</v>
      </c>
      <c r="O76" s="12">
        <f t="shared" si="10"/>
        <v>2500</v>
      </c>
      <c r="P76" s="12">
        <f t="shared" si="11"/>
        <v>98.75930521091811</v>
      </c>
    </row>
    <row r="77" spans="1:16" ht="12.75">
      <c r="A77" s="4" t="s">
        <v>186</v>
      </c>
      <c r="B77" s="5" t="s">
        <v>187</v>
      </c>
      <c r="C77" s="6">
        <v>200000</v>
      </c>
      <c r="D77" s="6">
        <v>223500</v>
      </c>
      <c r="E77" s="6">
        <v>201500</v>
      </c>
      <c r="F77" s="6">
        <v>199000</v>
      </c>
      <c r="G77" s="6">
        <v>2500</v>
      </c>
      <c r="H77" s="6">
        <v>199000</v>
      </c>
      <c r="I77" s="6">
        <v>0</v>
      </c>
      <c r="J77" s="6">
        <v>2500</v>
      </c>
      <c r="K77" s="6">
        <f t="shared" si="6"/>
        <v>2500</v>
      </c>
      <c r="L77" s="6">
        <f t="shared" si="7"/>
        <v>24500</v>
      </c>
      <c r="M77" s="6">
        <f t="shared" si="8"/>
        <v>98.75930521091811</v>
      </c>
      <c r="N77" s="6">
        <f t="shared" si="9"/>
        <v>24500</v>
      </c>
      <c r="O77" s="6">
        <f t="shared" si="10"/>
        <v>2500</v>
      </c>
      <c r="P77" s="6">
        <f t="shared" si="11"/>
        <v>98.75930521091811</v>
      </c>
    </row>
    <row r="78" spans="1:16" ht="12.75">
      <c r="A78" s="10" t="s">
        <v>188</v>
      </c>
      <c r="B78" s="11" t="s">
        <v>189</v>
      </c>
      <c r="C78" s="12">
        <v>1611109</v>
      </c>
      <c r="D78" s="12">
        <v>1910366</v>
      </c>
      <c r="E78" s="12">
        <v>1780896</v>
      </c>
      <c r="F78" s="12">
        <v>1383287.25</v>
      </c>
      <c r="G78" s="12">
        <v>35531.5</v>
      </c>
      <c r="H78" s="12">
        <v>1344486.04</v>
      </c>
      <c r="I78" s="12">
        <v>38801.21</v>
      </c>
      <c r="J78" s="12">
        <v>32160.95</v>
      </c>
      <c r="K78" s="12">
        <f t="shared" si="6"/>
        <v>397608.75</v>
      </c>
      <c r="L78" s="12">
        <f t="shared" si="7"/>
        <v>527078.75</v>
      </c>
      <c r="M78" s="12">
        <f t="shared" si="8"/>
        <v>77.67366819847986</v>
      </c>
      <c r="N78" s="12">
        <f t="shared" si="9"/>
        <v>565879.96</v>
      </c>
      <c r="O78" s="12">
        <f t="shared" si="10"/>
        <v>436409.95999999996</v>
      </c>
      <c r="P78" s="12">
        <f t="shared" si="11"/>
        <v>75.49492165741289</v>
      </c>
    </row>
    <row r="79" spans="1:16" ht="12.75">
      <c r="A79" s="4" t="s">
        <v>190</v>
      </c>
      <c r="B79" s="5" t="s">
        <v>191</v>
      </c>
      <c r="C79" s="6">
        <v>65600</v>
      </c>
      <c r="D79" s="6">
        <v>40000</v>
      </c>
      <c r="E79" s="6">
        <v>37000</v>
      </c>
      <c r="F79" s="6">
        <v>18074.39</v>
      </c>
      <c r="G79" s="6">
        <v>0</v>
      </c>
      <c r="H79" s="6">
        <v>18074.39</v>
      </c>
      <c r="I79" s="6">
        <v>0</v>
      </c>
      <c r="J79" s="6">
        <v>0</v>
      </c>
      <c r="K79" s="6">
        <f t="shared" si="6"/>
        <v>18925.61</v>
      </c>
      <c r="L79" s="6">
        <f t="shared" si="7"/>
        <v>21925.61</v>
      </c>
      <c r="M79" s="6">
        <f t="shared" si="8"/>
        <v>48.8497027027027</v>
      </c>
      <c r="N79" s="6">
        <f t="shared" si="9"/>
        <v>21925.61</v>
      </c>
      <c r="O79" s="6">
        <f t="shared" si="10"/>
        <v>18925.61</v>
      </c>
      <c r="P79" s="6">
        <f t="shared" si="11"/>
        <v>48.8497027027027</v>
      </c>
    </row>
    <row r="80" spans="1:16" ht="25.5">
      <c r="A80" s="4" t="s">
        <v>192</v>
      </c>
      <c r="B80" s="5" t="s">
        <v>193</v>
      </c>
      <c r="C80" s="6">
        <v>25000</v>
      </c>
      <c r="D80" s="6">
        <v>25000</v>
      </c>
      <c r="E80" s="6">
        <v>23300</v>
      </c>
      <c r="F80" s="6">
        <v>3636.85</v>
      </c>
      <c r="G80" s="6">
        <v>0</v>
      </c>
      <c r="H80" s="6">
        <v>3621.85</v>
      </c>
      <c r="I80" s="6">
        <v>15</v>
      </c>
      <c r="J80" s="6">
        <v>4200</v>
      </c>
      <c r="K80" s="6">
        <f t="shared" si="6"/>
        <v>19663.15</v>
      </c>
      <c r="L80" s="6">
        <f t="shared" si="7"/>
        <v>21363.15</v>
      </c>
      <c r="M80" s="6">
        <f t="shared" si="8"/>
        <v>15.608798283261802</v>
      </c>
      <c r="N80" s="6">
        <f t="shared" si="9"/>
        <v>21378.15</v>
      </c>
      <c r="O80" s="6">
        <f t="shared" si="10"/>
        <v>19678.15</v>
      </c>
      <c r="P80" s="6">
        <f t="shared" si="11"/>
        <v>15.54442060085837</v>
      </c>
    </row>
    <row r="81" spans="1:16" ht="25.5">
      <c r="A81" s="4" t="s">
        <v>194</v>
      </c>
      <c r="B81" s="5" t="s">
        <v>195</v>
      </c>
      <c r="C81" s="6">
        <v>1319709</v>
      </c>
      <c r="D81" s="6">
        <v>1319709</v>
      </c>
      <c r="E81" s="6">
        <v>1204939</v>
      </c>
      <c r="F81" s="6">
        <v>944480.54</v>
      </c>
      <c r="G81" s="6">
        <v>35531.5</v>
      </c>
      <c r="H81" s="6">
        <v>944480.54</v>
      </c>
      <c r="I81" s="6">
        <v>0</v>
      </c>
      <c r="J81" s="6">
        <v>0</v>
      </c>
      <c r="K81" s="6">
        <f t="shared" si="6"/>
        <v>260458.45999999996</v>
      </c>
      <c r="L81" s="6">
        <f t="shared" si="7"/>
        <v>375228.45999999996</v>
      </c>
      <c r="M81" s="6">
        <f t="shared" si="8"/>
        <v>78.38409579240111</v>
      </c>
      <c r="N81" s="6">
        <f t="shared" si="9"/>
        <v>375228.45999999996</v>
      </c>
      <c r="O81" s="6">
        <f t="shared" si="10"/>
        <v>260458.45999999996</v>
      </c>
      <c r="P81" s="6">
        <f t="shared" si="11"/>
        <v>78.38409579240111</v>
      </c>
    </row>
    <row r="82" spans="1:16" ht="12.75">
      <c r="A82" s="4" t="s">
        <v>257</v>
      </c>
      <c r="B82" s="5" t="s">
        <v>196</v>
      </c>
      <c r="C82" s="6">
        <v>65000</v>
      </c>
      <c r="D82" s="6">
        <v>248828</v>
      </c>
      <c r="E82" s="6">
        <v>248828</v>
      </c>
      <c r="F82" s="6">
        <v>177214.11</v>
      </c>
      <c r="G82" s="6">
        <v>0</v>
      </c>
      <c r="H82" s="6">
        <v>171354.11</v>
      </c>
      <c r="I82" s="6">
        <v>5860</v>
      </c>
      <c r="J82" s="6">
        <v>0</v>
      </c>
      <c r="K82" s="6">
        <f t="shared" si="6"/>
        <v>71613.89000000001</v>
      </c>
      <c r="L82" s="6">
        <f t="shared" si="7"/>
        <v>71613.89000000001</v>
      </c>
      <c r="M82" s="6">
        <f t="shared" si="8"/>
        <v>71.21952111498705</v>
      </c>
      <c r="N82" s="6">
        <f t="shared" si="9"/>
        <v>77473.89000000001</v>
      </c>
      <c r="O82" s="6">
        <f t="shared" si="10"/>
        <v>77473.89000000001</v>
      </c>
      <c r="P82" s="6">
        <f t="shared" si="11"/>
        <v>68.8644806854534</v>
      </c>
    </row>
    <row r="83" spans="1:16" ht="38.25">
      <c r="A83" s="4" t="s">
        <v>197</v>
      </c>
      <c r="B83" s="5" t="s">
        <v>198</v>
      </c>
      <c r="C83" s="6">
        <v>50000</v>
      </c>
      <c r="D83" s="6">
        <v>75600</v>
      </c>
      <c r="E83" s="6">
        <v>73500</v>
      </c>
      <c r="F83" s="6">
        <v>71724.28</v>
      </c>
      <c r="G83" s="6">
        <v>0</v>
      </c>
      <c r="H83" s="6">
        <v>69474.28</v>
      </c>
      <c r="I83" s="6">
        <v>2250</v>
      </c>
      <c r="J83" s="6">
        <v>2250</v>
      </c>
      <c r="K83" s="6">
        <f t="shared" si="6"/>
        <v>1775.7200000000012</v>
      </c>
      <c r="L83" s="6">
        <f t="shared" si="7"/>
        <v>3875.720000000001</v>
      </c>
      <c r="M83" s="6">
        <f t="shared" si="8"/>
        <v>97.58405442176871</v>
      </c>
      <c r="N83" s="6">
        <f t="shared" si="9"/>
        <v>6125.720000000001</v>
      </c>
      <c r="O83" s="6">
        <f t="shared" si="10"/>
        <v>4025.720000000001</v>
      </c>
      <c r="P83" s="6">
        <f t="shared" si="11"/>
        <v>94.52282993197278</v>
      </c>
    </row>
    <row r="84" spans="1:16" ht="25.5">
      <c r="A84" s="4" t="s">
        <v>199</v>
      </c>
      <c r="B84" s="5" t="s">
        <v>200</v>
      </c>
      <c r="C84" s="6">
        <v>85800</v>
      </c>
      <c r="D84" s="6">
        <v>201229</v>
      </c>
      <c r="E84" s="6">
        <v>193329</v>
      </c>
      <c r="F84" s="6">
        <v>168157.08</v>
      </c>
      <c r="G84" s="6">
        <v>0</v>
      </c>
      <c r="H84" s="6">
        <v>137480.87</v>
      </c>
      <c r="I84" s="6">
        <v>30676.21</v>
      </c>
      <c r="J84" s="6">
        <v>25710.95</v>
      </c>
      <c r="K84" s="6">
        <f t="shared" si="6"/>
        <v>25171.920000000013</v>
      </c>
      <c r="L84" s="6">
        <f t="shared" si="7"/>
        <v>33071.92000000001</v>
      </c>
      <c r="M84" s="6">
        <f t="shared" si="8"/>
        <v>86.97974954611051</v>
      </c>
      <c r="N84" s="6">
        <f t="shared" si="9"/>
        <v>63748.130000000005</v>
      </c>
      <c r="O84" s="6">
        <f t="shared" si="10"/>
        <v>55848.130000000005</v>
      </c>
      <c r="P84" s="6">
        <f t="shared" si="11"/>
        <v>71.1123887259542</v>
      </c>
    </row>
    <row r="85" spans="1:16" ht="25.5">
      <c r="A85" s="10" t="s">
        <v>201</v>
      </c>
      <c r="B85" s="11" t="s">
        <v>202</v>
      </c>
      <c r="C85" s="12">
        <v>0</v>
      </c>
      <c r="D85" s="12">
        <v>227398</v>
      </c>
      <c r="E85" s="12">
        <v>227398</v>
      </c>
      <c r="F85" s="12">
        <v>128903.13</v>
      </c>
      <c r="G85" s="12">
        <v>0</v>
      </c>
      <c r="H85" s="12">
        <v>128903.13</v>
      </c>
      <c r="I85" s="12">
        <v>0</v>
      </c>
      <c r="J85" s="12">
        <v>0</v>
      </c>
      <c r="K85" s="12">
        <f t="shared" si="6"/>
        <v>98494.87</v>
      </c>
      <c r="L85" s="12">
        <f t="shared" si="7"/>
        <v>98494.87</v>
      </c>
      <c r="M85" s="12">
        <f t="shared" si="8"/>
        <v>56.686131804149554</v>
      </c>
      <c r="N85" s="12">
        <f t="shared" si="9"/>
        <v>98494.87</v>
      </c>
      <c r="O85" s="12">
        <f t="shared" si="10"/>
        <v>98494.87</v>
      </c>
      <c r="P85" s="12">
        <f t="shared" si="11"/>
        <v>56.686131804149554</v>
      </c>
    </row>
    <row r="86" spans="1:16" ht="12.75">
      <c r="A86" s="4" t="s">
        <v>268</v>
      </c>
      <c r="B86" s="5" t="s">
        <v>269</v>
      </c>
      <c r="C86" s="6">
        <v>0</v>
      </c>
      <c r="D86" s="6">
        <v>227398</v>
      </c>
      <c r="E86" s="6">
        <v>227398</v>
      </c>
      <c r="F86" s="6">
        <v>128903.13</v>
      </c>
      <c r="G86" s="6">
        <v>0</v>
      </c>
      <c r="H86" s="6">
        <v>128903.13</v>
      </c>
      <c r="I86" s="6">
        <v>0</v>
      </c>
      <c r="J86" s="6">
        <v>0</v>
      </c>
      <c r="K86" s="6">
        <f t="shared" si="6"/>
        <v>98494.87</v>
      </c>
      <c r="L86" s="6">
        <f t="shared" si="7"/>
        <v>98494.87</v>
      </c>
      <c r="M86" s="6">
        <f t="shared" si="8"/>
        <v>56.686131804149554</v>
      </c>
      <c r="N86" s="6">
        <f t="shared" si="9"/>
        <v>98494.87</v>
      </c>
      <c r="O86" s="6">
        <f t="shared" si="10"/>
        <v>98494.87</v>
      </c>
      <c r="P86" s="6">
        <f t="shared" si="11"/>
        <v>56.686131804149554</v>
      </c>
    </row>
    <row r="87" spans="1:16" ht="25.5">
      <c r="A87" s="10" t="s">
        <v>203</v>
      </c>
      <c r="B87" s="11" t="s">
        <v>204</v>
      </c>
      <c r="C87" s="12">
        <v>2434588</v>
      </c>
      <c r="D87" s="12">
        <v>5049173</v>
      </c>
      <c r="E87" s="12">
        <v>5017332</v>
      </c>
      <c r="F87" s="12">
        <v>4474157.76</v>
      </c>
      <c r="G87" s="12">
        <v>0</v>
      </c>
      <c r="H87" s="12">
        <v>4474126.76</v>
      </c>
      <c r="I87" s="12">
        <v>31</v>
      </c>
      <c r="J87" s="12">
        <v>7867.12</v>
      </c>
      <c r="K87" s="12">
        <f t="shared" si="6"/>
        <v>543174.2400000002</v>
      </c>
      <c r="L87" s="12">
        <f t="shared" si="7"/>
        <v>575015.2400000002</v>
      </c>
      <c r="M87" s="12">
        <f t="shared" si="8"/>
        <v>89.17404229977205</v>
      </c>
      <c r="N87" s="12">
        <f t="shared" si="9"/>
        <v>575046.2400000002</v>
      </c>
      <c r="O87" s="12">
        <f t="shared" si="10"/>
        <v>543205.2400000002</v>
      </c>
      <c r="P87" s="12">
        <f t="shared" si="11"/>
        <v>89.17342444151592</v>
      </c>
    </row>
    <row r="88" spans="1:16" ht="38.25">
      <c r="A88" s="4" t="s">
        <v>205</v>
      </c>
      <c r="B88" s="5" t="s">
        <v>206</v>
      </c>
      <c r="C88" s="6">
        <v>943985</v>
      </c>
      <c r="D88" s="6">
        <v>426553</v>
      </c>
      <c r="E88" s="6">
        <v>426553</v>
      </c>
      <c r="F88" s="6">
        <v>426552.26</v>
      </c>
      <c r="G88" s="6">
        <v>0</v>
      </c>
      <c r="H88" s="6">
        <v>426552.26</v>
      </c>
      <c r="I88" s="6">
        <v>0</v>
      </c>
      <c r="J88" s="6">
        <v>0</v>
      </c>
      <c r="K88" s="6">
        <f t="shared" si="6"/>
        <v>0.7399999999906868</v>
      </c>
      <c r="L88" s="6">
        <f t="shared" si="7"/>
        <v>0.7399999999906868</v>
      </c>
      <c r="M88" s="6">
        <f t="shared" si="8"/>
        <v>99.99982651628285</v>
      </c>
      <c r="N88" s="6">
        <f t="shared" si="9"/>
        <v>0.7399999999906868</v>
      </c>
      <c r="O88" s="6">
        <f t="shared" si="10"/>
        <v>0.7399999999906868</v>
      </c>
      <c r="P88" s="6">
        <f t="shared" si="11"/>
        <v>99.99982651628285</v>
      </c>
    </row>
    <row r="89" spans="1:16" ht="38.25">
      <c r="A89" s="4" t="s">
        <v>258</v>
      </c>
      <c r="B89" s="5" t="s">
        <v>259</v>
      </c>
      <c r="C89" s="6">
        <v>1490603</v>
      </c>
      <c r="D89" s="6">
        <v>4622620</v>
      </c>
      <c r="E89" s="6">
        <v>4590779</v>
      </c>
      <c r="F89" s="6">
        <v>4047605.5</v>
      </c>
      <c r="G89" s="6">
        <v>0</v>
      </c>
      <c r="H89" s="6">
        <v>4047574.5</v>
      </c>
      <c r="I89" s="6">
        <v>31</v>
      </c>
      <c r="J89" s="6">
        <v>7867.12</v>
      </c>
      <c r="K89" s="6">
        <f t="shared" si="6"/>
        <v>543173.5</v>
      </c>
      <c r="L89" s="6">
        <f t="shared" si="7"/>
        <v>575014.5</v>
      </c>
      <c r="M89" s="6">
        <f t="shared" si="8"/>
        <v>88.16816274536413</v>
      </c>
      <c r="N89" s="6">
        <f t="shared" si="9"/>
        <v>575045.5</v>
      </c>
      <c r="O89" s="6">
        <f t="shared" si="10"/>
        <v>543204.5</v>
      </c>
      <c r="P89" s="6">
        <f t="shared" si="11"/>
        <v>88.1674874787046</v>
      </c>
    </row>
    <row r="90" spans="1:16" ht="25.5">
      <c r="A90" s="10" t="s">
        <v>307</v>
      </c>
      <c r="B90" s="11" t="s">
        <v>308</v>
      </c>
      <c r="C90" s="12">
        <v>0</v>
      </c>
      <c r="D90" s="12">
        <v>55025</v>
      </c>
      <c r="E90" s="12">
        <v>55025</v>
      </c>
      <c r="F90" s="12">
        <v>8009</v>
      </c>
      <c r="G90" s="12">
        <v>0</v>
      </c>
      <c r="H90" s="12">
        <v>8009</v>
      </c>
      <c r="I90" s="12">
        <v>0</v>
      </c>
      <c r="J90" s="12">
        <v>0</v>
      </c>
      <c r="K90" s="12">
        <f t="shared" si="6"/>
        <v>47016</v>
      </c>
      <c r="L90" s="12">
        <f t="shared" si="7"/>
        <v>47016</v>
      </c>
      <c r="M90" s="12">
        <f t="shared" si="8"/>
        <v>14.555202180826896</v>
      </c>
      <c r="N90" s="12">
        <f t="shared" si="9"/>
        <v>47016</v>
      </c>
      <c r="O90" s="12">
        <f t="shared" si="10"/>
        <v>47016</v>
      </c>
      <c r="P90" s="12">
        <f t="shared" si="11"/>
        <v>14.555202180826896</v>
      </c>
    </row>
    <row r="91" spans="1:16" ht="25.5">
      <c r="A91" s="4" t="s">
        <v>309</v>
      </c>
      <c r="B91" s="5" t="s">
        <v>310</v>
      </c>
      <c r="C91" s="6">
        <v>0</v>
      </c>
      <c r="D91" s="6">
        <v>55025</v>
      </c>
      <c r="E91" s="6">
        <v>55025</v>
      </c>
      <c r="F91" s="6">
        <v>8009</v>
      </c>
      <c r="G91" s="6">
        <v>0</v>
      </c>
      <c r="H91" s="6">
        <v>8009</v>
      </c>
      <c r="I91" s="6">
        <v>0</v>
      </c>
      <c r="J91" s="6">
        <v>0</v>
      </c>
      <c r="K91" s="6">
        <f t="shared" si="6"/>
        <v>47016</v>
      </c>
      <c r="L91" s="6">
        <f t="shared" si="7"/>
        <v>47016</v>
      </c>
      <c r="M91" s="6">
        <f t="shared" si="8"/>
        <v>14.555202180826896</v>
      </c>
      <c r="N91" s="6">
        <f t="shared" si="9"/>
        <v>47016</v>
      </c>
      <c r="O91" s="6">
        <f t="shared" si="10"/>
        <v>47016</v>
      </c>
      <c r="P91" s="6">
        <f t="shared" si="11"/>
        <v>14.555202180826896</v>
      </c>
    </row>
    <row r="92" spans="1:16" ht="12.75">
      <c r="A92" s="10" t="s">
        <v>207</v>
      </c>
      <c r="B92" s="11" t="s">
        <v>208</v>
      </c>
      <c r="C92" s="12">
        <v>29692966</v>
      </c>
      <c r="D92" s="12">
        <v>55065653</v>
      </c>
      <c r="E92" s="12">
        <v>46815140</v>
      </c>
      <c r="F92" s="12">
        <v>44478739.04</v>
      </c>
      <c r="G92" s="12">
        <v>1376</v>
      </c>
      <c r="H92" s="12">
        <v>44436764.029999994</v>
      </c>
      <c r="I92" s="12">
        <v>41975.01</v>
      </c>
      <c r="J92" s="12">
        <v>12236.68</v>
      </c>
      <c r="K92" s="12">
        <f t="shared" si="6"/>
        <v>2336400.960000001</v>
      </c>
      <c r="L92" s="12">
        <f t="shared" si="7"/>
        <v>10586913.96</v>
      </c>
      <c r="M92" s="12">
        <f t="shared" si="8"/>
        <v>95.00930476764567</v>
      </c>
      <c r="N92" s="12">
        <f t="shared" si="9"/>
        <v>10628888.970000006</v>
      </c>
      <c r="O92" s="12">
        <f t="shared" si="10"/>
        <v>2378375.9700000063</v>
      </c>
      <c r="P92" s="12">
        <f t="shared" si="11"/>
        <v>94.91964358111498</v>
      </c>
    </row>
    <row r="93" spans="1:16" ht="12.75">
      <c r="A93" s="4" t="s">
        <v>209</v>
      </c>
      <c r="B93" s="5" t="s">
        <v>210</v>
      </c>
      <c r="C93" s="6">
        <v>1510022</v>
      </c>
      <c r="D93" s="6">
        <v>2575286</v>
      </c>
      <c r="E93" s="6">
        <v>790616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f t="shared" si="6"/>
        <v>790616</v>
      </c>
      <c r="L93" s="6">
        <f t="shared" si="7"/>
        <v>2575286</v>
      </c>
      <c r="M93" s="6">
        <f t="shared" si="8"/>
        <v>0</v>
      </c>
      <c r="N93" s="6">
        <f t="shared" si="9"/>
        <v>2575286</v>
      </c>
      <c r="O93" s="6">
        <f t="shared" si="10"/>
        <v>790616</v>
      </c>
      <c r="P93" s="6">
        <f t="shared" si="11"/>
        <v>0</v>
      </c>
    </row>
    <row r="94" spans="1:16" ht="12.75">
      <c r="A94" s="4" t="s">
        <v>327</v>
      </c>
      <c r="B94" s="5" t="s">
        <v>359</v>
      </c>
      <c r="C94" s="6">
        <v>0</v>
      </c>
      <c r="D94" s="6">
        <v>328300</v>
      </c>
      <c r="E94" s="6">
        <v>251100</v>
      </c>
      <c r="F94" s="6">
        <v>78902.4</v>
      </c>
      <c r="G94" s="6">
        <v>0</v>
      </c>
      <c r="H94" s="6">
        <v>78902.4</v>
      </c>
      <c r="I94" s="6">
        <v>0</v>
      </c>
      <c r="J94" s="6">
        <v>0</v>
      </c>
      <c r="K94" s="6">
        <f t="shared" si="6"/>
        <v>172197.6</v>
      </c>
      <c r="L94" s="6">
        <f t="shared" si="7"/>
        <v>249397.6</v>
      </c>
      <c r="M94" s="6">
        <f t="shared" si="8"/>
        <v>31.42270011947431</v>
      </c>
      <c r="N94" s="6">
        <f t="shared" si="9"/>
        <v>249397.6</v>
      </c>
      <c r="O94" s="6">
        <f t="shared" si="10"/>
        <v>172197.6</v>
      </c>
      <c r="P94" s="6">
        <f t="shared" si="11"/>
        <v>31.42270011947431</v>
      </c>
    </row>
    <row r="95" spans="1:16" ht="38.25">
      <c r="A95" s="4" t="s">
        <v>290</v>
      </c>
      <c r="B95" s="5" t="s">
        <v>291</v>
      </c>
      <c r="C95" s="6">
        <v>0</v>
      </c>
      <c r="D95" s="6">
        <v>58125</v>
      </c>
      <c r="E95" s="6">
        <v>58125</v>
      </c>
      <c r="F95" s="6">
        <v>57525</v>
      </c>
      <c r="G95" s="6">
        <v>0</v>
      </c>
      <c r="H95" s="6">
        <v>57525</v>
      </c>
      <c r="I95" s="6">
        <v>0</v>
      </c>
      <c r="J95" s="6">
        <v>0</v>
      </c>
      <c r="K95" s="6">
        <f t="shared" si="6"/>
        <v>600</v>
      </c>
      <c r="L95" s="6">
        <f t="shared" si="7"/>
        <v>600</v>
      </c>
      <c r="M95" s="6">
        <f t="shared" si="8"/>
        <v>98.96774193548387</v>
      </c>
      <c r="N95" s="6">
        <f t="shared" si="9"/>
        <v>600</v>
      </c>
      <c r="O95" s="6">
        <f t="shared" si="10"/>
        <v>600</v>
      </c>
      <c r="P95" s="6">
        <f t="shared" si="11"/>
        <v>98.96774193548387</v>
      </c>
    </row>
    <row r="96" spans="1:16" ht="25.5">
      <c r="A96" s="4" t="s">
        <v>345</v>
      </c>
      <c r="B96" s="5" t="s">
        <v>65</v>
      </c>
      <c r="C96" s="6">
        <v>0</v>
      </c>
      <c r="D96" s="6">
        <v>878660</v>
      </c>
      <c r="E96" s="6">
        <v>843734</v>
      </c>
      <c r="F96" s="6">
        <v>843734</v>
      </c>
      <c r="G96" s="6">
        <v>0</v>
      </c>
      <c r="H96" s="6">
        <v>843734</v>
      </c>
      <c r="I96" s="6">
        <v>0</v>
      </c>
      <c r="J96" s="6">
        <v>0</v>
      </c>
      <c r="K96" s="6">
        <f t="shared" si="6"/>
        <v>0</v>
      </c>
      <c r="L96" s="6">
        <f t="shared" si="7"/>
        <v>34926</v>
      </c>
      <c r="M96" s="6">
        <f t="shared" si="8"/>
        <v>100</v>
      </c>
      <c r="N96" s="6">
        <f t="shared" si="9"/>
        <v>34926</v>
      </c>
      <c r="O96" s="6">
        <f t="shared" si="10"/>
        <v>0</v>
      </c>
      <c r="P96" s="6">
        <f t="shared" si="11"/>
        <v>100</v>
      </c>
    </row>
    <row r="97" spans="1:16" ht="38.25">
      <c r="A97" s="4" t="s">
        <v>292</v>
      </c>
      <c r="B97" s="5" t="s">
        <v>293</v>
      </c>
      <c r="C97" s="6">
        <v>0</v>
      </c>
      <c r="D97" s="6">
        <v>582920</v>
      </c>
      <c r="E97" s="6">
        <v>582920</v>
      </c>
      <c r="F97" s="6">
        <v>534600</v>
      </c>
      <c r="G97" s="6">
        <v>0</v>
      </c>
      <c r="H97" s="6">
        <v>534600</v>
      </c>
      <c r="I97" s="6">
        <v>0</v>
      </c>
      <c r="J97" s="6">
        <v>0</v>
      </c>
      <c r="K97" s="6">
        <f t="shared" si="6"/>
        <v>48320</v>
      </c>
      <c r="L97" s="6">
        <f t="shared" si="7"/>
        <v>48320</v>
      </c>
      <c r="M97" s="6">
        <f t="shared" si="8"/>
        <v>91.71069786591643</v>
      </c>
      <c r="N97" s="6">
        <f t="shared" si="9"/>
        <v>48320</v>
      </c>
      <c r="O97" s="6">
        <f t="shared" si="10"/>
        <v>48320</v>
      </c>
      <c r="P97" s="6">
        <f t="shared" si="11"/>
        <v>91.71069786591643</v>
      </c>
    </row>
    <row r="98" spans="1:16" ht="38.25">
      <c r="A98" s="4" t="s">
        <v>351</v>
      </c>
      <c r="B98" s="5" t="s">
        <v>347</v>
      </c>
      <c r="C98" s="6">
        <v>0</v>
      </c>
      <c r="D98" s="6">
        <v>19941700</v>
      </c>
      <c r="E98" s="6">
        <v>15619800</v>
      </c>
      <c r="F98" s="6">
        <v>15413400</v>
      </c>
      <c r="G98" s="6">
        <v>0</v>
      </c>
      <c r="H98" s="6">
        <v>15413400</v>
      </c>
      <c r="I98" s="6">
        <v>0</v>
      </c>
      <c r="J98" s="6">
        <v>0</v>
      </c>
      <c r="K98" s="6">
        <f t="shared" si="6"/>
        <v>206400</v>
      </c>
      <c r="L98" s="6">
        <f t="shared" si="7"/>
        <v>4528300</v>
      </c>
      <c r="M98" s="6">
        <f t="shared" si="8"/>
        <v>98.67860023815926</v>
      </c>
      <c r="N98" s="6">
        <f t="shared" si="9"/>
        <v>4528300</v>
      </c>
      <c r="O98" s="6">
        <f t="shared" si="10"/>
        <v>206400</v>
      </c>
      <c r="P98" s="6">
        <f t="shared" si="11"/>
        <v>98.67860023815926</v>
      </c>
    </row>
    <row r="99" spans="1:16" ht="12.75">
      <c r="A99" s="4" t="s">
        <v>211</v>
      </c>
      <c r="B99" s="5" t="s">
        <v>212</v>
      </c>
      <c r="C99" s="6">
        <v>27114280</v>
      </c>
      <c r="D99" s="6">
        <v>27899598</v>
      </c>
      <c r="E99" s="6">
        <v>26014588</v>
      </c>
      <c r="F99" s="6">
        <v>25908901</v>
      </c>
      <c r="G99" s="6">
        <v>0</v>
      </c>
      <c r="H99" s="6">
        <v>25908883</v>
      </c>
      <c r="I99" s="6">
        <v>18</v>
      </c>
      <c r="J99" s="6">
        <v>0</v>
      </c>
      <c r="K99" s="6">
        <f t="shared" si="6"/>
        <v>105687</v>
      </c>
      <c r="L99" s="6">
        <f t="shared" si="7"/>
        <v>1990697</v>
      </c>
      <c r="M99" s="6">
        <f t="shared" si="8"/>
        <v>99.59373948186303</v>
      </c>
      <c r="N99" s="6">
        <f t="shared" si="9"/>
        <v>1990715</v>
      </c>
      <c r="O99" s="6">
        <f t="shared" si="10"/>
        <v>105705</v>
      </c>
      <c r="P99" s="6">
        <f t="shared" si="11"/>
        <v>99.59367028991579</v>
      </c>
    </row>
    <row r="100" spans="1:16" ht="38.25">
      <c r="A100" s="4" t="s">
        <v>355</v>
      </c>
      <c r="B100" s="5" t="s">
        <v>354</v>
      </c>
      <c r="C100" s="6">
        <v>0</v>
      </c>
      <c r="D100" s="6">
        <v>249300</v>
      </c>
      <c r="E100" s="6">
        <v>172100</v>
      </c>
      <c r="F100" s="6">
        <v>172100</v>
      </c>
      <c r="G100" s="6">
        <v>0</v>
      </c>
      <c r="H100" s="6">
        <v>172100</v>
      </c>
      <c r="I100" s="6">
        <v>0</v>
      </c>
      <c r="J100" s="6">
        <v>0</v>
      </c>
      <c r="K100" s="6">
        <f t="shared" si="6"/>
        <v>0</v>
      </c>
      <c r="L100" s="6">
        <f t="shared" si="7"/>
        <v>77200</v>
      </c>
      <c r="M100" s="6">
        <f t="shared" si="8"/>
        <v>100</v>
      </c>
      <c r="N100" s="6">
        <f t="shared" si="9"/>
        <v>77200</v>
      </c>
      <c r="O100" s="6">
        <f t="shared" si="10"/>
        <v>0</v>
      </c>
      <c r="P100" s="6">
        <f t="shared" si="11"/>
        <v>100</v>
      </c>
    </row>
    <row r="101" spans="1:16" ht="12.75">
      <c r="A101" s="4" t="s">
        <v>213</v>
      </c>
      <c r="B101" s="5" t="s">
        <v>196</v>
      </c>
      <c r="C101" s="6">
        <v>1068664</v>
      </c>
      <c r="D101" s="6">
        <v>2539764</v>
      </c>
      <c r="E101" s="6">
        <v>2470157</v>
      </c>
      <c r="F101" s="6">
        <v>1469576.64</v>
      </c>
      <c r="G101" s="6">
        <v>1376</v>
      </c>
      <c r="H101" s="6">
        <v>1427619.63</v>
      </c>
      <c r="I101" s="6">
        <v>41957.01</v>
      </c>
      <c r="J101" s="6">
        <v>12236.68</v>
      </c>
      <c r="K101" s="6">
        <f t="shared" si="6"/>
        <v>1000580.3600000001</v>
      </c>
      <c r="L101" s="6">
        <f t="shared" si="7"/>
        <v>1070187.36</v>
      </c>
      <c r="M101" s="6">
        <f t="shared" si="8"/>
        <v>59.49324840485847</v>
      </c>
      <c r="N101" s="6">
        <f t="shared" si="9"/>
        <v>1112144.37</v>
      </c>
      <c r="O101" s="6">
        <f t="shared" si="10"/>
        <v>1042537.3700000001</v>
      </c>
      <c r="P101" s="6">
        <f t="shared" si="11"/>
        <v>57.79469199731029</v>
      </c>
    </row>
    <row r="102" spans="1:16" ht="51">
      <c r="A102" s="4" t="s">
        <v>356</v>
      </c>
      <c r="B102" s="5" t="s">
        <v>357</v>
      </c>
      <c r="C102" s="6">
        <v>0</v>
      </c>
      <c r="D102" s="6">
        <v>12000</v>
      </c>
      <c r="E102" s="6">
        <v>12000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f t="shared" si="6"/>
        <v>12000</v>
      </c>
      <c r="L102" s="6">
        <f t="shared" si="7"/>
        <v>12000</v>
      </c>
      <c r="M102" s="6">
        <f t="shared" si="8"/>
        <v>0</v>
      </c>
      <c r="N102" s="6">
        <f t="shared" si="9"/>
        <v>12000</v>
      </c>
      <c r="O102" s="6">
        <f t="shared" si="10"/>
        <v>12000</v>
      </c>
      <c r="P102" s="6">
        <f t="shared" si="11"/>
        <v>0</v>
      </c>
    </row>
    <row r="103" spans="1:16" ht="12.75">
      <c r="A103" s="10" t="s">
        <v>214</v>
      </c>
      <c r="B103" s="11" t="s">
        <v>215</v>
      </c>
      <c r="C103" s="12">
        <v>369939471</v>
      </c>
      <c r="D103" s="12">
        <v>475584622</v>
      </c>
      <c r="E103" s="12">
        <v>437697118</v>
      </c>
      <c r="F103" s="12">
        <v>375511624.4799999</v>
      </c>
      <c r="G103" s="12">
        <v>219782.4</v>
      </c>
      <c r="H103" s="12">
        <v>373521096.28</v>
      </c>
      <c r="I103" s="12">
        <v>1990528.2</v>
      </c>
      <c r="J103" s="12">
        <v>85722363.73000003</v>
      </c>
      <c r="K103" s="12">
        <f t="shared" si="6"/>
        <v>62185493.5200001</v>
      </c>
      <c r="L103" s="12">
        <f t="shared" si="7"/>
        <v>100072997.5200001</v>
      </c>
      <c r="M103" s="12">
        <f t="shared" si="8"/>
        <v>85.79257414256037</v>
      </c>
      <c r="N103" s="12">
        <f t="shared" si="9"/>
        <v>102063525.72000003</v>
      </c>
      <c r="O103" s="12">
        <f t="shared" si="10"/>
        <v>64176021.72000003</v>
      </c>
      <c r="P103" s="12">
        <f t="shared" si="11"/>
        <v>85.33780116870679</v>
      </c>
    </row>
    <row r="104" spans="1:16" ht="12.75">
      <c r="A104" s="15"/>
      <c r="B104" s="17" t="s">
        <v>346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ht="63.75">
      <c r="A105" s="3" t="s">
        <v>2</v>
      </c>
      <c r="B105" s="3" t="s">
        <v>3</v>
      </c>
      <c r="C105" s="3" t="s">
        <v>4</v>
      </c>
      <c r="D105" s="3" t="s">
        <v>5</v>
      </c>
      <c r="E105" s="3" t="s">
        <v>6</v>
      </c>
      <c r="F105" s="3" t="s">
        <v>7</v>
      </c>
      <c r="G105" s="3" t="s">
        <v>8</v>
      </c>
      <c r="H105" s="3" t="s">
        <v>9</v>
      </c>
      <c r="I105" s="3" t="s">
        <v>10</v>
      </c>
      <c r="J105" s="3" t="s">
        <v>11</v>
      </c>
      <c r="K105" s="3" t="s">
        <v>12</v>
      </c>
      <c r="L105" s="3" t="s">
        <v>13</v>
      </c>
      <c r="M105" s="3" t="s">
        <v>14</v>
      </c>
      <c r="N105" s="3" t="s">
        <v>15</v>
      </c>
      <c r="O105" s="3" t="s">
        <v>16</v>
      </c>
      <c r="P105" s="3" t="s">
        <v>17</v>
      </c>
    </row>
    <row r="106" spans="1:16" ht="12.75">
      <c r="A106" s="10" t="s">
        <v>74</v>
      </c>
      <c r="B106" s="11" t="s">
        <v>75</v>
      </c>
      <c r="C106" s="12">
        <v>224370</v>
      </c>
      <c r="D106" s="12">
        <v>1458692</v>
      </c>
      <c r="E106" s="12">
        <v>1446869.5</v>
      </c>
      <c r="F106" s="12">
        <v>670833.66</v>
      </c>
      <c r="G106" s="12">
        <v>0</v>
      </c>
      <c r="H106" s="12">
        <v>15312980.48</v>
      </c>
      <c r="I106" s="12">
        <v>0</v>
      </c>
      <c r="J106" s="12">
        <v>155</v>
      </c>
      <c r="K106" s="12">
        <f aca="true" t="shared" si="12" ref="K106:K157">E106-F106</f>
        <v>776035.84</v>
      </c>
      <c r="L106" s="12">
        <f aca="true" t="shared" si="13" ref="L106:L157">D106-F106</f>
        <v>787858.34</v>
      </c>
      <c r="M106" s="12">
        <f aca="true" t="shared" si="14" ref="M106:M157">IF(E106=0,0,(F106/E106)*100)</f>
        <v>46.364489679269624</v>
      </c>
      <c r="N106" s="12">
        <f aca="true" t="shared" si="15" ref="N106:N157">D106-H106</f>
        <v>-13854288.48</v>
      </c>
      <c r="O106" s="12">
        <f aca="true" t="shared" si="16" ref="O106:O157">E106-H106</f>
        <v>-13866110.98</v>
      </c>
      <c r="P106" s="12">
        <f aca="true" t="shared" si="17" ref="P106:P157">IF(E106=0,0,(H106/E106)*100)</f>
        <v>1058.3525660054345</v>
      </c>
    </row>
    <row r="107" spans="1:16" ht="12.75">
      <c r="A107" s="4" t="s">
        <v>76</v>
      </c>
      <c r="B107" s="5" t="s">
        <v>77</v>
      </c>
      <c r="C107" s="6">
        <v>224370</v>
      </c>
      <c r="D107" s="6">
        <v>1458692</v>
      </c>
      <c r="E107" s="6">
        <v>1446869.5</v>
      </c>
      <c r="F107" s="6">
        <v>670833.66</v>
      </c>
      <c r="G107" s="6">
        <v>0</v>
      </c>
      <c r="H107" s="6">
        <v>15312980.48</v>
      </c>
      <c r="I107" s="6">
        <v>0</v>
      </c>
      <c r="J107" s="6">
        <v>155</v>
      </c>
      <c r="K107" s="6">
        <f t="shared" si="12"/>
        <v>776035.84</v>
      </c>
      <c r="L107" s="6">
        <f t="shared" si="13"/>
        <v>787858.34</v>
      </c>
      <c r="M107" s="6">
        <f t="shared" si="14"/>
        <v>46.364489679269624</v>
      </c>
      <c r="N107" s="6">
        <f t="shared" si="15"/>
        <v>-13854288.48</v>
      </c>
      <c r="O107" s="6">
        <f t="shared" si="16"/>
        <v>-13866110.98</v>
      </c>
      <c r="P107" s="6">
        <f t="shared" si="17"/>
        <v>1058.3525660054345</v>
      </c>
    </row>
    <row r="108" spans="1:16" ht="25.5">
      <c r="A108" s="10" t="s">
        <v>247</v>
      </c>
      <c r="B108" s="11" t="s">
        <v>248</v>
      </c>
      <c r="C108" s="12">
        <v>0</v>
      </c>
      <c r="D108" s="12">
        <v>9000</v>
      </c>
      <c r="E108" s="12">
        <v>9000</v>
      </c>
      <c r="F108" s="12">
        <v>8998</v>
      </c>
      <c r="G108" s="12">
        <v>0</v>
      </c>
      <c r="H108" s="12">
        <v>9888</v>
      </c>
      <c r="I108" s="12">
        <v>10</v>
      </c>
      <c r="J108" s="12">
        <v>0</v>
      </c>
      <c r="K108" s="12">
        <f t="shared" si="12"/>
        <v>2</v>
      </c>
      <c r="L108" s="12">
        <f t="shared" si="13"/>
        <v>2</v>
      </c>
      <c r="M108" s="12">
        <f t="shared" si="14"/>
        <v>99.97777777777777</v>
      </c>
      <c r="N108" s="12">
        <f t="shared" si="15"/>
        <v>-888</v>
      </c>
      <c r="O108" s="12">
        <f t="shared" si="16"/>
        <v>-888</v>
      </c>
      <c r="P108" s="12">
        <f t="shared" si="17"/>
        <v>109.86666666666667</v>
      </c>
    </row>
    <row r="109" spans="1:16" ht="12.75">
      <c r="A109" s="4" t="s">
        <v>249</v>
      </c>
      <c r="B109" s="5" t="s">
        <v>250</v>
      </c>
      <c r="C109" s="6">
        <v>0</v>
      </c>
      <c r="D109" s="6">
        <v>9000</v>
      </c>
      <c r="E109" s="6">
        <v>9000</v>
      </c>
      <c r="F109" s="6">
        <v>8998</v>
      </c>
      <c r="G109" s="6">
        <v>0</v>
      </c>
      <c r="H109" s="6">
        <v>9888</v>
      </c>
      <c r="I109" s="6">
        <v>10</v>
      </c>
      <c r="J109" s="6">
        <v>0</v>
      </c>
      <c r="K109" s="6">
        <f t="shared" si="12"/>
        <v>2</v>
      </c>
      <c r="L109" s="6">
        <f t="shared" si="13"/>
        <v>2</v>
      </c>
      <c r="M109" s="6">
        <f t="shared" si="14"/>
        <v>99.97777777777777</v>
      </c>
      <c r="N109" s="6">
        <f t="shared" si="15"/>
        <v>-888</v>
      </c>
      <c r="O109" s="6">
        <f t="shared" si="16"/>
        <v>-888</v>
      </c>
      <c r="P109" s="6">
        <f t="shared" si="17"/>
        <v>109.86666666666667</v>
      </c>
    </row>
    <row r="110" spans="1:16" ht="12.75">
      <c r="A110" s="10" t="s">
        <v>78</v>
      </c>
      <c r="B110" s="11" t="s">
        <v>79</v>
      </c>
      <c r="C110" s="12">
        <v>6630120</v>
      </c>
      <c r="D110" s="12">
        <v>29353882</v>
      </c>
      <c r="E110" s="12">
        <v>27985007</v>
      </c>
      <c r="F110" s="12">
        <v>15399513.73</v>
      </c>
      <c r="G110" s="12">
        <v>0</v>
      </c>
      <c r="H110" s="12">
        <v>18838225.630000003</v>
      </c>
      <c r="I110" s="12">
        <v>154570.68</v>
      </c>
      <c r="J110" s="12">
        <v>27417.92</v>
      </c>
      <c r="K110" s="12">
        <f t="shared" si="12"/>
        <v>12585493.27</v>
      </c>
      <c r="L110" s="12">
        <f t="shared" si="13"/>
        <v>13954368.27</v>
      </c>
      <c r="M110" s="12">
        <f t="shared" si="14"/>
        <v>55.027728704874015</v>
      </c>
      <c r="N110" s="12">
        <f t="shared" si="15"/>
        <v>10515656.369999997</v>
      </c>
      <c r="O110" s="12">
        <f t="shared" si="16"/>
        <v>9146781.369999997</v>
      </c>
      <c r="P110" s="12">
        <f t="shared" si="17"/>
        <v>67.31542225449508</v>
      </c>
    </row>
    <row r="111" spans="1:16" ht="12.75">
      <c r="A111" s="4" t="s">
        <v>251</v>
      </c>
      <c r="B111" s="5" t="s">
        <v>252</v>
      </c>
      <c r="C111" s="6">
        <v>2946437</v>
      </c>
      <c r="D111" s="6">
        <v>9000270</v>
      </c>
      <c r="E111" s="6">
        <v>7887535.249999999</v>
      </c>
      <c r="F111" s="6">
        <v>3190456.47</v>
      </c>
      <c r="G111" s="6">
        <v>0</v>
      </c>
      <c r="H111" s="6">
        <v>4350743.74</v>
      </c>
      <c r="I111" s="6">
        <v>11330</v>
      </c>
      <c r="J111" s="6">
        <v>15766.48</v>
      </c>
      <c r="K111" s="6">
        <f t="shared" si="12"/>
        <v>4697078.779999999</v>
      </c>
      <c r="L111" s="6">
        <f t="shared" si="13"/>
        <v>5809813.529999999</v>
      </c>
      <c r="M111" s="6">
        <f t="shared" si="14"/>
        <v>40.44934658136711</v>
      </c>
      <c r="N111" s="6">
        <f t="shared" si="15"/>
        <v>4649526.26</v>
      </c>
      <c r="O111" s="6">
        <f t="shared" si="16"/>
        <v>3536791.509999999</v>
      </c>
      <c r="P111" s="6">
        <f t="shared" si="17"/>
        <v>55.159737511157246</v>
      </c>
    </row>
    <row r="112" spans="1:16" ht="38.25">
      <c r="A112" s="4" t="s">
        <v>80</v>
      </c>
      <c r="B112" s="5" t="s">
        <v>81</v>
      </c>
      <c r="C112" s="6">
        <v>3673683</v>
      </c>
      <c r="D112" s="6">
        <v>20333612</v>
      </c>
      <c r="E112" s="6">
        <v>20077471.75</v>
      </c>
      <c r="F112" s="6">
        <v>12209057.26</v>
      </c>
      <c r="G112" s="6">
        <v>0</v>
      </c>
      <c r="H112" s="6">
        <v>14467539.090000002</v>
      </c>
      <c r="I112" s="6">
        <v>143240.68</v>
      </c>
      <c r="J112" s="6">
        <v>11651.44</v>
      </c>
      <c r="K112" s="6">
        <f t="shared" si="12"/>
        <v>7868414.49</v>
      </c>
      <c r="L112" s="6">
        <f t="shared" si="13"/>
        <v>8124554.74</v>
      </c>
      <c r="M112" s="6">
        <f t="shared" si="14"/>
        <v>60.80973447266835</v>
      </c>
      <c r="N112" s="6">
        <f t="shared" si="15"/>
        <v>5866072.909999998</v>
      </c>
      <c r="O112" s="6">
        <f t="shared" si="16"/>
        <v>5609932.659999998</v>
      </c>
      <c r="P112" s="6">
        <f t="shared" si="17"/>
        <v>72.05857027292294</v>
      </c>
    </row>
    <row r="113" spans="1:16" ht="12.75">
      <c r="A113" s="4" t="s">
        <v>82</v>
      </c>
      <c r="B113" s="5" t="s">
        <v>83</v>
      </c>
      <c r="C113" s="6">
        <v>0</v>
      </c>
      <c r="D113" s="6">
        <v>20000</v>
      </c>
      <c r="E113" s="6">
        <v>20000</v>
      </c>
      <c r="F113" s="6">
        <v>0</v>
      </c>
      <c r="G113" s="6">
        <v>0</v>
      </c>
      <c r="H113" s="6">
        <v>19942.8</v>
      </c>
      <c r="I113" s="6">
        <v>0</v>
      </c>
      <c r="J113" s="6">
        <v>0</v>
      </c>
      <c r="K113" s="6">
        <f t="shared" si="12"/>
        <v>20000</v>
      </c>
      <c r="L113" s="6">
        <f t="shared" si="13"/>
        <v>20000</v>
      </c>
      <c r="M113" s="6">
        <f t="shared" si="14"/>
        <v>0</v>
      </c>
      <c r="N113" s="6">
        <f t="shared" si="15"/>
        <v>57.20000000000073</v>
      </c>
      <c r="O113" s="6">
        <f t="shared" si="16"/>
        <v>57.20000000000073</v>
      </c>
      <c r="P113" s="6">
        <f t="shared" si="17"/>
        <v>99.714</v>
      </c>
    </row>
    <row r="114" spans="1:16" ht="12.75">
      <c r="A114" s="4" t="s">
        <v>96</v>
      </c>
      <c r="B114" s="5" t="s">
        <v>97</v>
      </c>
      <c r="C114" s="6">
        <v>10000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f t="shared" si="12"/>
        <v>0</v>
      </c>
      <c r="L114" s="6">
        <f t="shared" si="13"/>
        <v>0</v>
      </c>
      <c r="M114" s="6">
        <f t="shared" si="14"/>
        <v>0</v>
      </c>
      <c r="N114" s="6">
        <f t="shared" si="15"/>
        <v>0</v>
      </c>
      <c r="O114" s="6">
        <f t="shared" si="16"/>
        <v>0</v>
      </c>
      <c r="P114" s="6">
        <f t="shared" si="17"/>
        <v>0</v>
      </c>
    </row>
    <row r="115" spans="1:16" ht="12.75">
      <c r="A115" s="10" t="s">
        <v>98</v>
      </c>
      <c r="B115" s="11" t="s">
        <v>99</v>
      </c>
      <c r="C115" s="12">
        <v>2393800</v>
      </c>
      <c r="D115" s="12">
        <v>3047115</v>
      </c>
      <c r="E115" s="12">
        <v>2972631.6666666665</v>
      </c>
      <c r="F115" s="12">
        <v>2099949.52</v>
      </c>
      <c r="G115" s="12">
        <v>25000</v>
      </c>
      <c r="H115" s="12">
        <v>5520781.879999999</v>
      </c>
      <c r="I115" s="12">
        <v>0</v>
      </c>
      <c r="J115" s="12">
        <v>0</v>
      </c>
      <c r="K115" s="12">
        <f t="shared" si="12"/>
        <v>872682.1466666665</v>
      </c>
      <c r="L115" s="12">
        <f t="shared" si="13"/>
        <v>947165.48</v>
      </c>
      <c r="M115" s="12">
        <f t="shared" si="14"/>
        <v>70.64277567744406</v>
      </c>
      <c r="N115" s="12">
        <f t="shared" si="15"/>
        <v>-2473666.879999999</v>
      </c>
      <c r="O115" s="12">
        <f t="shared" si="16"/>
        <v>-2548150.2133333324</v>
      </c>
      <c r="P115" s="12">
        <f t="shared" si="17"/>
        <v>185.72034813148167</v>
      </c>
    </row>
    <row r="116" spans="1:16" ht="12.75">
      <c r="A116" s="4" t="s">
        <v>100</v>
      </c>
      <c r="B116" s="5" t="s">
        <v>101</v>
      </c>
      <c r="C116" s="6">
        <v>2378800</v>
      </c>
      <c r="D116" s="6">
        <v>2471300</v>
      </c>
      <c r="E116" s="6">
        <v>2398066.6666666665</v>
      </c>
      <c r="F116" s="6">
        <v>1581150</v>
      </c>
      <c r="G116" s="6">
        <v>0</v>
      </c>
      <c r="H116" s="6">
        <v>4083805.85</v>
      </c>
      <c r="I116" s="6">
        <v>0</v>
      </c>
      <c r="J116" s="6">
        <v>0</v>
      </c>
      <c r="K116" s="6">
        <f t="shared" si="12"/>
        <v>816916.6666666665</v>
      </c>
      <c r="L116" s="6">
        <f t="shared" si="13"/>
        <v>890150</v>
      </c>
      <c r="M116" s="6">
        <f t="shared" si="14"/>
        <v>65.93436379305551</v>
      </c>
      <c r="N116" s="6">
        <f t="shared" si="15"/>
        <v>-1612505.85</v>
      </c>
      <c r="O116" s="6">
        <f t="shared" si="16"/>
        <v>-1685739.1833333336</v>
      </c>
      <c r="P116" s="6">
        <f t="shared" si="17"/>
        <v>170.29575977871065</v>
      </c>
    </row>
    <row r="117" spans="1:16" ht="25.5">
      <c r="A117" s="4" t="s">
        <v>102</v>
      </c>
      <c r="B117" s="5" t="s">
        <v>103</v>
      </c>
      <c r="C117" s="6">
        <v>15000</v>
      </c>
      <c r="D117" s="6">
        <v>575815</v>
      </c>
      <c r="E117" s="6">
        <v>574565</v>
      </c>
      <c r="F117" s="6">
        <v>518799.52</v>
      </c>
      <c r="G117" s="6">
        <v>25000</v>
      </c>
      <c r="H117" s="6">
        <v>1436976.03</v>
      </c>
      <c r="I117" s="6">
        <v>0</v>
      </c>
      <c r="J117" s="6">
        <v>0</v>
      </c>
      <c r="K117" s="6">
        <f t="shared" si="12"/>
        <v>55765.47999999998</v>
      </c>
      <c r="L117" s="6">
        <f t="shared" si="13"/>
        <v>57015.47999999998</v>
      </c>
      <c r="M117" s="6">
        <f t="shared" si="14"/>
        <v>90.29431308903257</v>
      </c>
      <c r="N117" s="6">
        <f t="shared" si="15"/>
        <v>-861161.03</v>
      </c>
      <c r="O117" s="6">
        <f t="shared" si="16"/>
        <v>-862411.03</v>
      </c>
      <c r="P117" s="6">
        <f t="shared" si="17"/>
        <v>250.0980794166021</v>
      </c>
    </row>
    <row r="118" spans="1:16" ht="12.75">
      <c r="A118" s="10" t="s">
        <v>106</v>
      </c>
      <c r="B118" s="11" t="s">
        <v>107</v>
      </c>
      <c r="C118" s="12">
        <v>0</v>
      </c>
      <c r="D118" s="12">
        <v>3500</v>
      </c>
      <c r="E118" s="12">
        <v>3500</v>
      </c>
      <c r="F118" s="12">
        <v>3500</v>
      </c>
      <c r="G118" s="12">
        <v>0</v>
      </c>
      <c r="H118" s="12">
        <v>97507.09</v>
      </c>
      <c r="I118" s="12">
        <v>0</v>
      </c>
      <c r="J118" s="12">
        <v>0</v>
      </c>
      <c r="K118" s="12">
        <f t="shared" si="12"/>
        <v>0</v>
      </c>
      <c r="L118" s="12">
        <f t="shared" si="13"/>
        <v>0</v>
      </c>
      <c r="M118" s="12">
        <f t="shared" si="14"/>
        <v>100</v>
      </c>
      <c r="N118" s="12">
        <f t="shared" si="15"/>
        <v>-94007.09</v>
      </c>
      <c r="O118" s="12">
        <f t="shared" si="16"/>
        <v>-94007.09</v>
      </c>
      <c r="P118" s="12">
        <f t="shared" si="17"/>
        <v>2785.9168571428568</v>
      </c>
    </row>
    <row r="119" spans="1:16" ht="12.75">
      <c r="A119" s="4" t="s">
        <v>301</v>
      </c>
      <c r="B119" s="5" t="s">
        <v>302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86691.3</v>
      </c>
      <c r="I119" s="6">
        <v>0</v>
      </c>
      <c r="J119" s="6">
        <v>0</v>
      </c>
      <c r="K119" s="6">
        <f t="shared" si="12"/>
        <v>0</v>
      </c>
      <c r="L119" s="6">
        <f t="shared" si="13"/>
        <v>0</v>
      </c>
      <c r="M119" s="6">
        <f t="shared" si="14"/>
        <v>0</v>
      </c>
      <c r="N119" s="6">
        <f t="shared" si="15"/>
        <v>-86691.3</v>
      </c>
      <c r="O119" s="6">
        <f t="shared" si="16"/>
        <v>-86691.3</v>
      </c>
      <c r="P119" s="6">
        <f t="shared" si="17"/>
        <v>0</v>
      </c>
    </row>
    <row r="120" spans="1:16" ht="25.5">
      <c r="A120" s="4" t="s">
        <v>162</v>
      </c>
      <c r="B120" s="5" t="s">
        <v>163</v>
      </c>
      <c r="C120" s="6">
        <v>0</v>
      </c>
      <c r="D120" s="6">
        <v>3500</v>
      </c>
      <c r="E120" s="6">
        <v>3500</v>
      </c>
      <c r="F120" s="6">
        <v>3500</v>
      </c>
      <c r="G120" s="6">
        <v>0</v>
      </c>
      <c r="H120" s="6">
        <v>10815.79</v>
      </c>
      <c r="I120" s="6">
        <v>0</v>
      </c>
      <c r="J120" s="6">
        <v>0</v>
      </c>
      <c r="K120" s="6">
        <f t="shared" si="12"/>
        <v>0</v>
      </c>
      <c r="L120" s="6">
        <f t="shared" si="13"/>
        <v>0</v>
      </c>
      <c r="M120" s="6">
        <f t="shared" si="14"/>
        <v>100</v>
      </c>
      <c r="N120" s="6">
        <f t="shared" si="15"/>
        <v>-7315.790000000001</v>
      </c>
      <c r="O120" s="6">
        <f t="shared" si="16"/>
        <v>-7315.790000000001</v>
      </c>
      <c r="P120" s="6">
        <f t="shared" si="17"/>
        <v>309.02257142857144</v>
      </c>
    </row>
    <row r="121" spans="1:16" ht="12.75">
      <c r="A121" s="10" t="s">
        <v>253</v>
      </c>
      <c r="B121" s="11" t="s">
        <v>254</v>
      </c>
      <c r="C121" s="12">
        <v>821000</v>
      </c>
      <c r="D121" s="12">
        <v>2023000.55</v>
      </c>
      <c r="E121" s="12">
        <v>2007799.55</v>
      </c>
      <c r="F121" s="12">
        <v>1387535.53</v>
      </c>
      <c r="G121" s="12">
        <v>0</v>
      </c>
      <c r="H121" s="12">
        <v>1337521.33</v>
      </c>
      <c r="I121" s="12">
        <v>50014.2</v>
      </c>
      <c r="J121" s="12">
        <v>0</v>
      </c>
      <c r="K121" s="12">
        <f t="shared" si="12"/>
        <v>620264.02</v>
      </c>
      <c r="L121" s="12">
        <f t="shared" si="13"/>
        <v>635465.02</v>
      </c>
      <c r="M121" s="12">
        <f t="shared" si="14"/>
        <v>69.10727368177764</v>
      </c>
      <c r="N121" s="12">
        <f t="shared" si="15"/>
        <v>685479.22</v>
      </c>
      <c r="O121" s="12">
        <f t="shared" si="16"/>
        <v>670278.22</v>
      </c>
      <c r="P121" s="12">
        <f t="shared" si="17"/>
        <v>66.61627800444522</v>
      </c>
    </row>
    <row r="122" spans="1:16" ht="25.5">
      <c r="A122" s="4" t="s">
        <v>318</v>
      </c>
      <c r="B122" s="5" t="s">
        <v>319</v>
      </c>
      <c r="C122" s="6">
        <v>0</v>
      </c>
      <c r="D122" s="6">
        <v>1029647</v>
      </c>
      <c r="E122" s="6">
        <v>1029647</v>
      </c>
      <c r="F122" s="6">
        <v>453834.12</v>
      </c>
      <c r="G122" s="6">
        <v>0</v>
      </c>
      <c r="H122" s="6">
        <v>453834.12</v>
      </c>
      <c r="I122" s="6">
        <v>0</v>
      </c>
      <c r="J122" s="6">
        <v>0</v>
      </c>
      <c r="K122" s="6">
        <f t="shared" si="12"/>
        <v>575812.88</v>
      </c>
      <c r="L122" s="6">
        <f t="shared" si="13"/>
        <v>575812.88</v>
      </c>
      <c r="M122" s="6">
        <f t="shared" si="14"/>
        <v>44.07667093673851</v>
      </c>
      <c r="N122" s="6">
        <f t="shared" si="15"/>
        <v>575812.88</v>
      </c>
      <c r="O122" s="6">
        <f t="shared" si="16"/>
        <v>575812.88</v>
      </c>
      <c r="P122" s="6">
        <f t="shared" si="17"/>
        <v>44.07667093673851</v>
      </c>
    </row>
    <row r="123" spans="1:16" ht="12.75">
      <c r="A123" s="4" t="s">
        <v>255</v>
      </c>
      <c r="B123" s="5" t="s">
        <v>256</v>
      </c>
      <c r="C123" s="6">
        <v>821000</v>
      </c>
      <c r="D123" s="6">
        <v>993353.55</v>
      </c>
      <c r="E123" s="6">
        <v>978152.55</v>
      </c>
      <c r="F123" s="6">
        <v>933701.41</v>
      </c>
      <c r="G123" s="6">
        <v>0</v>
      </c>
      <c r="H123" s="6">
        <v>883687.21</v>
      </c>
      <c r="I123" s="6">
        <v>50014.2</v>
      </c>
      <c r="J123" s="6">
        <v>0</v>
      </c>
      <c r="K123" s="6">
        <f t="shared" si="12"/>
        <v>44451.140000000014</v>
      </c>
      <c r="L123" s="6">
        <f t="shared" si="13"/>
        <v>59652.140000000014</v>
      </c>
      <c r="M123" s="6">
        <f t="shared" si="14"/>
        <v>95.45560250290202</v>
      </c>
      <c r="N123" s="6">
        <f t="shared" si="15"/>
        <v>109666.34000000008</v>
      </c>
      <c r="O123" s="6">
        <f t="shared" si="16"/>
        <v>94465.34000000008</v>
      </c>
      <c r="P123" s="6">
        <f t="shared" si="17"/>
        <v>90.34247367652416</v>
      </c>
    </row>
    <row r="124" spans="1:16" ht="12.75">
      <c r="A124" s="10" t="s">
        <v>172</v>
      </c>
      <c r="B124" s="11" t="s">
        <v>173</v>
      </c>
      <c r="C124" s="12">
        <v>2179284</v>
      </c>
      <c r="D124" s="12">
        <v>6549375</v>
      </c>
      <c r="E124" s="12">
        <v>6514883.583333334</v>
      </c>
      <c r="F124" s="12">
        <v>3831761.9</v>
      </c>
      <c r="G124" s="12">
        <v>0</v>
      </c>
      <c r="H124" s="12">
        <v>3965451.71</v>
      </c>
      <c r="I124" s="12">
        <v>166324.81</v>
      </c>
      <c r="J124" s="12">
        <v>11116</v>
      </c>
      <c r="K124" s="12">
        <f t="shared" si="12"/>
        <v>2683121.683333334</v>
      </c>
      <c r="L124" s="12">
        <f t="shared" si="13"/>
        <v>2717613.1</v>
      </c>
      <c r="M124" s="12">
        <f t="shared" si="14"/>
        <v>58.8155083814941</v>
      </c>
      <c r="N124" s="12">
        <f t="shared" si="15"/>
        <v>2583923.29</v>
      </c>
      <c r="O124" s="12">
        <f t="shared" si="16"/>
        <v>2549431.873333334</v>
      </c>
      <c r="P124" s="12">
        <f t="shared" si="17"/>
        <v>60.86757590181037</v>
      </c>
    </row>
    <row r="125" spans="1:16" ht="12.75">
      <c r="A125" s="4" t="s">
        <v>174</v>
      </c>
      <c r="B125" s="5" t="s">
        <v>175</v>
      </c>
      <c r="C125" s="6">
        <v>283500</v>
      </c>
      <c r="D125" s="6">
        <v>1061616</v>
      </c>
      <c r="E125" s="6">
        <v>1060491</v>
      </c>
      <c r="F125" s="6">
        <v>272024.48</v>
      </c>
      <c r="G125" s="6">
        <v>0</v>
      </c>
      <c r="H125" s="6">
        <v>262483.43</v>
      </c>
      <c r="I125" s="6">
        <v>34906.85</v>
      </c>
      <c r="J125" s="6">
        <v>10099</v>
      </c>
      <c r="K125" s="6">
        <f t="shared" si="12"/>
        <v>788466.52</v>
      </c>
      <c r="L125" s="6">
        <f t="shared" si="13"/>
        <v>789591.52</v>
      </c>
      <c r="M125" s="6">
        <f t="shared" si="14"/>
        <v>25.65080514591826</v>
      </c>
      <c r="N125" s="6">
        <f t="shared" si="15"/>
        <v>799132.5700000001</v>
      </c>
      <c r="O125" s="6">
        <f t="shared" si="16"/>
        <v>798007.5700000001</v>
      </c>
      <c r="P125" s="6">
        <f t="shared" si="17"/>
        <v>24.751122828953758</v>
      </c>
    </row>
    <row r="126" spans="1:16" ht="12.75">
      <c r="A126" s="4" t="s">
        <v>176</v>
      </c>
      <c r="B126" s="5" t="s">
        <v>177</v>
      </c>
      <c r="C126" s="6">
        <v>13000</v>
      </c>
      <c r="D126" s="6">
        <v>13000</v>
      </c>
      <c r="E126" s="6">
        <v>12750</v>
      </c>
      <c r="F126" s="6">
        <v>10000</v>
      </c>
      <c r="G126" s="6">
        <v>0</v>
      </c>
      <c r="H126" s="6">
        <v>14488</v>
      </c>
      <c r="I126" s="6">
        <v>27</v>
      </c>
      <c r="J126" s="6">
        <v>0</v>
      </c>
      <c r="K126" s="6">
        <f t="shared" si="12"/>
        <v>2750</v>
      </c>
      <c r="L126" s="6">
        <f t="shared" si="13"/>
        <v>3000</v>
      </c>
      <c r="M126" s="6">
        <f t="shared" si="14"/>
        <v>78.43137254901961</v>
      </c>
      <c r="N126" s="6">
        <f t="shared" si="15"/>
        <v>-1488</v>
      </c>
      <c r="O126" s="6">
        <f t="shared" si="16"/>
        <v>-1738</v>
      </c>
      <c r="P126" s="6">
        <f t="shared" si="17"/>
        <v>113.6313725490196</v>
      </c>
    </row>
    <row r="127" spans="1:16" ht="25.5">
      <c r="A127" s="4" t="s">
        <v>178</v>
      </c>
      <c r="B127" s="5" t="s">
        <v>179</v>
      </c>
      <c r="C127" s="6">
        <v>1608284</v>
      </c>
      <c r="D127" s="6">
        <v>5029751</v>
      </c>
      <c r="E127" s="6">
        <v>5013676.25</v>
      </c>
      <c r="F127" s="6">
        <v>3340905.58</v>
      </c>
      <c r="G127" s="6">
        <v>0</v>
      </c>
      <c r="H127" s="6">
        <v>3331319.22</v>
      </c>
      <c r="I127" s="6">
        <v>123491.68</v>
      </c>
      <c r="J127" s="6">
        <v>1017</v>
      </c>
      <c r="K127" s="6">
        <f t="shared" si="12"/>
        <v>1672770.67</v>
      </c>
      <c r="L127" s="6">
        <f t="shared" si="13"/>
        <v>1688845.42</v>
      </c>
      <c r="M127" s="6">
        <f t="shared" si="14"/>
        <v>66.6358459024952</v>
      </c>
      <c r="N127" s="6">
        <f t="shared" si="15"/>
        <v>1698431.7799999998</v>
      </c>
      <c r="O127" s="6">
        <f t="shared" si="16"/>
        <v>1682357.0299999998</v>
      </c>
      <c r="P127" s="6">
        <f t="shared" si="17"/>
        <v>66.44464169380701</v>
      </c>
    </row>
    <row r="128" spans="1:16" ht="12.75">
      <c r="A128" s="4" t="s">
        <v>180</v>
      </c>
      <c r="B128" s="5" t="s">
        <v>181</v>
      </c>
      <c r="C128" s="6">
        <v>264500</v>
      </c>
      <c r="D128" s="6">
        <v>435008</v>
      </c>
      <c r="E128" s="6">
        <v>417966.3333333333</v>
      </c>
      <c r="F128" s="6">
        <v>198831.84</v>
      </c>
      <c r="G128" s="6">
        <v>0</v>
      </c>
      <c r="H128" s="6">
        <v>347161.06</v>
      </c>
      <c r="I128" s="6">
        <v>7899.28</v>
      </c>
      <c r="J128" s="6">
        <v>0</v>
      </c>
      <c r="K128" s="6">
        <f t="shared" si="12"/>
        <v>219134.49333333332</v>
      </c>
      <c r="L128" s="6">
        <f t="shared" si="13"/>
        <v>236176.16</v>
      </c>
      <c r="M128" s="6">
        <f t="shared" si="14"/>
        <v>47.5712573341234</v>
      </c>
      <c r="N128" s="6">
        <f t="shared" si="15"/>
        <v>87846.94</v>
      </c>
      <c r="O128" s="6">
        <f t="shared" si="16"/>
        <v>70805.27333333332</v>
      </c>
      <c r="P128" s="6">
        <f t="shared" si="17"/>
        <v>83.05957497374192</v>
      </c>
    </row>
    <row r="129" spans="1:16" ht="12.75">
      <c r="A129" s="4" t="s">
        <v>182</v>
      </c>
      <c r="B129" s="5" t="s">
        <v>183</v>
      </c>
      <c r="C129" s="6">
        <v>10000</v>
      </c>
      <c r="D129" s="6">
        <v>10000</v>
      </c>
      <c r="E129" s="6">
        <v>10000</v>
      </c>
      <c r="F129" s="6">
        <v>10000</v>
      </c>
      <c r="G129" s="6">
        <v>0</v>
      </c>
      <c r="H129" s="6">
        <v>10000</v>
      </c>
      <c r="I129" s="6">
        <v>0</v>
      </c>
      <c r="J129" s="6">
        <v>0</v>
      </c>
      <c r="K129" s="6">
        <f t="shared" si="12"/>
        <v>0</v>
      </c>
      <c r="L129" s="6">
        <f t="shared" si="13"/>
        <v>0</v>
      </c>
      <c r="M129" s="6">
        <f t="shared" si="14"/>
        <v>100</v>
      </c>
      <c r="N129" s="6">
        <f t="shared" si="15"/>
        <v>0</v>
      </c>
      <c r="O129" s="6">
        <f t="shared" si="16"/>
        <v>0</v>
      </c>
      <c r="P129" s="6">
        <f t="shared" si="17"/>
        <v>100</v>
      </c>
    </row>
    <row r="130" spans="1:16" ht="12.75">
      <c r="A130" s="10" t="s">
        <v>188</v>
      </c>
      <c r="B130" s="11" t="s">
        <v>189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946</v>
      </c>
      <c r="I130" s="12">
        <v>0</v>
      </c>
      <c r="J130" s="12">
        <v>0</v>
      </c>
      <c r="K130" s="12">
        <f t="shared" si="12"/>
        <v>0</v>
      </c>
      <c r="L130" s="12">
        <f t="shared" si="13"/>
        <v>0</v>
      </c>
      <c r="M130" s="12">
        <f t="shared" si="14"/>
        <v>0</v>
      </c>
      <c r="N130" s="12">
        <f t="shared" si="15"/>
        <v>-946</v>
      </c>
      <c r="O130" s="12">
        <f t="shared" si="16"/>
        <v>-946</v>
      </c>
      <c r="P130" s="12">
        <f t="shared" si="17"/>
        <v>0</v>
      </c>
    </row>
    <row r="131" spans="1:16" ht="25.5">
      <c r="A131" s="4" t="s">
        <v>194</v>
      </c>
      <c r="B131" s="5" t="s">
        <v>195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946</v>
      </c>
      <c r="I131" s="6">
        <v>0</v>
      </c>
      <c r="J131" s="6">
        <v>0</v>
      </c>
      <c r="K131" s="6">
        <f t="shared" si="12"/>
        <v>0</v>
      </c>
      <c r="L131" s="6">
        <f t="shared" si="13"/>
        <v>0</v>
      </c>
      <c r="M131" s="6">
        <f t="shared" si="14"/>
        <v>0</v>
      </c>
      <c r="N131" s="6">
        <f t="shared" si="15"/>
        <v>-946</v>
      </c>
      <c r="O131" s="6">
        <f t="shared" si="16"/>
        <v>-946</v>
      </c>
      <c r="P131" s="6">
        <f t="shared" si="17"/>
        <v>0</v>
      </c>
    </row>
    <row r="132" spans="1:16" ht="12.75">
      <c r="A132" s="10" t="s">
        <v>262</v>
      </c>
      <c r="B132" s="11" t="s">
        <v>263</v>
      </c>
      <c r="C132" s="12">
        <v>4958245</v>
      </c>
      <c r="D132" s="12">
        <v>49230448.55</v>
      </c>
      <c r="E132" s="12">
        <v>44698752.55</v>
      </c>
      <c r="F132" s="12">
        <v>22720111.11</v>
      </c>
      <c r="G132" s="12">
        <v>979900</v>
      </c>
      <c r="H132" s="12">
        <v>21167476.83</v>
      </c>
      <c r="I132" s="12">
        <v>1896634.28</v>
      </c>
      <c r="J132" s="12">
        <v>60000</v>
      </c>
      <c r="K132" s="12">
        <f t="shared" si="12"/>
        <v>21978641.439999998</v>
      </c>
      <c r="L132" s="12">
        <f t="shared" si="13"/>
        <v>26510337.439999998</v>
      </c>
      <c r="M132" s="12">
        <f t="shared" si="14"/>
        <v>50.82940756475317</v>
      </c>
      <c r="N132" s="12">
        <f t="shared" si="15"/>
        <v>28062971.72</v>
      </c>
      <c r="O132" s="12">
        <f t="shared" si="16"/>
        <v>23531275.72</v>
      </c>
      <c r="P132" s="12">
        <f t="shared" si="17"/>
        <v>47.35585586269342</v>
      </c>
    </row>
    <row r="133" spans="1:16" ht="12.75">
      <c r="A133" s="4" t="s">
        <v>264</v>
      </c>
      <c r="B133" s="5" t="s">
        <v>265</v>
      </c>
      <c r="C133" s="6">
        <v>3981245</v>
      </c>
      <c r="D133" s="6">
        <v>20373491.55</v>
      </c>
      <c r="E133" s="6">
        <v>19783767.55</v>
      </c>
      <c r="F133" s="6">
        <v>12047739.609999998</v>
      </c>
      <c r="G133" s="6">
        <v>0</v>
      </c>
      <c r="H133" s="6">
        <v>12391738.309999999</v>
      </c>
      <c r="I133" s="6">
        <v>1.3</v>
      </c>
      <c r="J133" s="6">
        <v>0</v>
      </c>
      <c r="K133" s="6">
        <f t="shared" si="12"/>
        <v>7736027.940000003</v>
      </c>
      <c r="L133" s="6">
        <f t="shared" si="13"/>
        <v>8325751.940000003</v>
      </c>
      <c r="M133" s="6">
        <f t="shared" si="14"/>
        <v>60.89709444650242</v>
      </c>
      <c r="N133" s="6">
        <f t="shared" si="15"/>
        <v>7981753.240000002</v>
      </c>
      <c r="O133" s="6">
        <f t="shared" si="16"/>
        <v>7392029.240000002</v>
      </c>
      <c r="P133" s="6">
        <f t="shared" si="17"/>
        <v>62.63588711645573</v>
      </c>
    </row>
    <row r="134" spans="1:16" ht="12.75">
      <c r="A134" s="4" t="s">
        <v>352</v>
      </c>
      <c r="B134" s="5" t="s">
        <v>353</v>
      </c>
      <c r="C134" s="6">
        <v>0</v>
      </c>
      <c r="D134" s="6">
        <v>26254932</v>
      </c>
      <c r="E134" s="6">
        <v>22380232</v>
      </c>
      <c r="F134" s="6">
        <v>9146786.230000002</v>
      </c>
      <c r="G134" s="6">
        <v>979900</v>
      </c>
      <c r="H134" s="6">
        <v>7273322.759999999</v>
      </c>
      <c r="I134" s="6">
        <v>1873463.47</v>
      </c>
      <c r="J134" s="6">
        <v>60000</v>
      </c>
      <c r="K134" s="6">
        <f t="shared" si="12"/>
        <v>13233445.769999998</v>
      </c>
      <c r="L134" s="6">
        <f t="shared" si="13"/>
        <v>17108145.769999996</v>
      </c>
      <c r="M134" s="6">
        <f t="shared" si="14"/>
        <v>40.86993481568914</v>
      </c>
      <c r="N134" s="6">
        <f t="shared" si="15"/>
        <v>18981609.240000002</v>
      </c>
      <c r="O134" s="6">
        <f t="shared" si="16"/>
        <v>15106909.240000002</v>
      </c>
      <c r="P134" s="6">
        <f t="shared" si="17"/>
        <v>32.49887114664405</v>
      </c>
    </row>
    <row r="135" spans="1:16" ht="25.5">
      <c r="A135" s="4" t="s">
        <v>266</v>
      </c>
      <c r="B135" s="5" t="s">
        <v>267</v>
      </c>
      <c r="C135" s="6">
        <v>977000</v>
      </c>
      <c r="D135" s="6">
        <v>2602025</v>
      </c>
      <c r="E135" s="6">
        <v>2534753</v>
      </c>
      <c r="F135" s="6">
        <v>1525585.27</v>
      </c>
      <c r="G135" s="6">
        <v>0</v>
      </c>
      <c r="H135" s="6">
        <v>1502415.76</v>
      </c>
      <c r="I135" s="6">
        <v>23169.51</v>
      </c>
      <c r="J135" s="6">
        <v>0</v>
      </c>
      <c r="K135" s="6">
        <f t="shared" si="12"/>
        <v>1009167.73</v>
      </c>
      <c r="L135" s="6">
        <f t="shared" si="13"/>
        <v>1076439.73</v>
      </c>
      <c r="M135" s="6">
        <f t="shared" si="14"/>
        <v>60.186742850289555</v>
      </c>
      <c r="N135" s="6">
        <f t="shared" si="15"/>
        <v>1099609.24</v>
      </c>
      <c r="O135" s="6">
        <f t="shared" si="16"/>
        <v>1032337.24</v>
      </c>
      <c r="P135" s="6">
        <f t="shared" si="17"/>
        <v>59.272669171315705</v>
      </c>
    </row>
    <row r="136" spans="1:16" ht="25.5">
      <c r="A136" s="10" t="s">
        <v>201</v>
      </c>
      <c r="B136" s="11" t="s">
        <v>202</v>
      </c>
      <c r="C136" s="12">
        <v>150000</v>
      </c>
      <c r="D136" s="12">
        <v>341459</v>
      </c>
      <c r="E136" s="12">
        <v>341459</v>
      </c>
      <c r="F136" s="12">
        <v>125142.18</v>
      </c>
      <c r="G136" s="12">
        <v>0</v>
      </c>
      <c r="H136" s="12">
        <v>125142.18</v>
      </c>
      <c r="I136" s="12">
        <v>0</v>
      </c>
      <c r="J136" s="12">
        <v>0</v>
      </c>
      <c r="K136" s="12">
        <f t="shared" si="12"/>
        <v>216316.82</v>
      </c>
      <c r="L136" s="12">
        <f t="shared" si="13"/>
        <v>216316.82</v>
      </c>
      <c r="M136" s="12">
        <f t="shared" si="14"/>
        <v>36.649255108226754</v>
      </c>
      <c r="N136" s="12">
        <f t="shared" si="15"/>
        <v>216316.82</v>
      </c>
      <c r="O136" s="12">
        <f t="shared" si="16"/>
        <v>216316.82</v>
      </c>
      <c r="P136" s="12">
        <f t="shared" si="17"/>
        <v>36.649255108226754</v>
      </c>
    </row>
    <row r="137" spans="1:16" ht="12.75">
      <c r="A137" s="4" t="s">
        <v>268</v>
      </c>
      <c r="B137" s="5" t="s">
        <v>269</v>
      </c>
      <c r="C137" s="6">
        <v>120000</v>
      </c>
      <c r="D137" s="6">
        <v>311459</v>
      </c>
      <c r="E137" s="6">
        <v>311459</v>
      </c>
      <c r="F137" s="6">
        <v>125142.18</v>
      </c>
      <c r="G137" s="6">
        <v>0</v>
      </c>
      <c r="H137" s="6">
        <v>125142.18</v>
      </c>
      <c r="I137" s="6">
        <v>0</v>
      </c>
      <c r="J137" s="6">
        <v>0</v>
      </c>
      <c r="K137" s="6">
        <f t="shared" si="12"/>
        <v>186316.82</v>
      </c>
      <c r="L137" s="6">
        <f t="shared" si="13"/>
        <v>186316.82</v>
      </c>
      <c r="M137" s="6">
        <f t="shared" si="14"/>
        <v>40.17934302749318</v>
      </c>
      <c r="N137" s="6">
        <f t="shared" si="15"/>
        <v>186316.82</v>
      </c>
      <c r="O137" s="6">
        <f t="shared" si="16"/>
        <v>186316.82</v>
      </c>
      <c r="P137" s="6">
        <f t="shared" si="17"/>
        <v>40.17934302749318</v>
      </c>
    </row>
    <row r="138" spans="1:16" ht="25.5">
      <c r="A138" s="4" t="s">
        <v>216</v>
      </c>
      <c r="B138" s="5" t="s">
        <v>217</v>
      </c>
      <c r="C138" s="6">
        <v>30000</v>
      </c>
      <c r="D138" s="6">
        <v>30000</v>
      </c>
      <c r="E138" s="6">
        <v>30000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f t="shared" si="12"/>
        <v>30000</v>
      </c>
      <c r="L138" s="6">
        <f t="shared" si="13"/>
        <v>30000</v>
      </c>
      <c r="M138" s="6">
        <f t="shared" si="14"/>
        <v>0</v>
      </c>
      <c r="N138" s="6">
        <f t="shared" si="15"/>
        <v>30000</v>
      </c>
      <c r="O138" s="6">
        <f t="shared" si="16"/>
        <v>30000</v>
      </c>
      <c r="P138" s="6">
        <f t="shared" si="17"/>
        <v>0</v>
      </c>
    </row>
    <row r="139" spans="1:16" ht="25.5">
      <c r="A139" s="10" t="s">
        <v>203</v>
      </c>
      <c r="B139" s="11" t="s">
        <v>204</v>
      </c>
      <c r="C139" s="12">
        <v>2608000</v>
      </c>
      <c r="D139" s="12">
        <v>28463352</v>
      </c>
      <c r="E139" s="12">
        <v>28063352</v>
      </c>
      <c r="F139" s="12">
        <v>24170253.82</v>
      </c>
      <c r="G139" s="12">
        <v>0</v>
      </c>
      <c r="H139" s="12">
        <v>24170253.82</v>
      </c>
      <c r="I139" s="12">
        <v>0</v>
      </c>
      <c r="J139" s="12">
        <v>0</v>
      </c>
      <c r="K139" s="12">
        <f t="shared" si="12"/>
        <v>3893098.1799999997</v>
      </c>
      <c r="L139" s="12">
        <f t="shared" si="13"/>
        <v>4293098.18</v>
      </c>
      <c r="M139" s="12">
        <f t="shared" si="14"/>
        <v>86.12746552870804</v>
      </c>
      <c r="N139" s="12">
        <f t="shared" si="15"/>
        <v>4293098.18</v>
      </c>
      <c r="O139" s="12">
        <f t="shared" si="16"/>
        <v>3893098.1799999997</v>
      </c>
      <c r="P139" s="12">
        <f t="shared" si="17"/>
        <v>86.12746552870804</v>
      </c>
    </row>
    <row r="140" spans="1:16" ht="38.25">
      <c r="A140" s="4" t="s">
        <v>258</v>
      </c>
      <c r="B140" s="5" t="s">
        <v>259</v>
      </c>
      <c r="C140" s="6">
        <v>2608000</v>
      </c>
      <c r="D140" s="6">
        <v>28463352</v>
      </c>
      <c r="E140" s="6">
        <v>28063352</v>
      </c>
      <c r="F140" s="6">
        <v>24170253.82</v>
      </c>
      <c r="G140" s="6">
        <v>0</v>
      </c>
      <c r="H140" s="6">
        <v>24170253.82</v>
      </c>
      <c r="I140" s="6">
        <v>0</v>
      </c>
      <c r="J140" s="6">
        <v>0</v>
      </c>
      <c r="K140" s="6">
        <f t="shared" si="12"/>
        <v>3893098.1799999997</v>
      </c>
      <c r="L140" s="6">
        <f t="shared" si="13"/>
        <v>4293098.18</v>
      </c>
      <c r="M140" s="6">
        <f t="shared" si="14"/>
        <v>86.12746552870804</v>
      </c>
      <c r="N140" s="6">
        <f t="shared" si="15"/>
        <v>4293098.18</v>
      </c>
      <c r="O140" s="6">
        <f t="shared" si="16"/>
        <v>3893098.1799999997</v>
      </c>
      <c r="P140" s="6">
        <f t="shared" si="17"/>
        <v>86.12746552870804</v>
      </c>
    </row>
    <row r="141" spans="1:16" ht="12.75">
      <c r="A141" s="10" t="s">
        <v>270</v>
      </c>
      <c r="B141" s="11" t="s">
        <v>271</v>
      </c>
      <c r="C141" s="12">
        <v>100000</v>
      </c>
      <c r="D141" s="12">
        <v>468808</v>
      </c>
      <c r="E141" s="12">
        <v>458808</v>
      </c>
      <c r="F141" s="12">
        <v>408807.15</v>
      </c>
      <c r="G141" s="12">
        <v>0</v>
      </c>
      <c r="H141" s="12">
        <v>408807.15</v>
      </c>
      <c r="I141" s="12">
        <v>0</v>
      </c>
      <c r="J141" s="12">
        <v>0</v>
      </c>
      <c r="K141" s="12">
        <f t="shared" si="12"/>
        <v>50000.84999999998</v>
      </c>
      <c r="L141" s="12">
        <f t="shared" si="13"/>
        <v>60000.84999999998</v>
      </c>
      <c r="M141" s="12">
        <f t="shared" si="14"/>
        <v>89.1020099911074</v>
      </c>
      <c r="N141" s="12">
        <f t="shared" si="15"/>
        <v>60000.84999999998</v>
      </c>
      <c r="O141" s="12">
        <f t="shared" si="16"/>
        <v>50000.84999999998</v>
      </c>
      <c r="P141" s="12">
        <f t="shared" si="17"/>
        <v>89.1020099911074</v>
      </c>
    </row>
    <row r="142" spans="1:16" ht="38.25">
      <c r="A142" s="4" t="s">
        <v>272</v>
      </c>
      <c r="B142" s="5" t="s">
        <v>273</v>
      </c>
      <c r="C142" s="6">
        <v>100000</v>
      </c>
      <c r="D142" s="6">
        <v>468808</v>
      </c>
      <c r="E142" s="6">
        <v>458808</v>
      </c>
      <c r="F142" s="6">
        <v>408807.15</v>
      </c>
      <c r="G142" s="6">
        <v>0</v>
      </c>
      <c r="H142" s="6">
        <v>408807.15</v>
      </c>
      <c r="I142" s="6">
        <v>0</v>
      </c>
      <c r="J142" s="6">
        <v>0</v>
      </c>
      <c r="K142" s="6">
        <f t="shared" si="12"/>
        <v>50000.84999999998</v>
      </c>
      <c r="L142" s="6">
        <f t="shared" si="13"/>
        <v>60000.84999999998</v>
      </c>
      <c r="M142" s="6">
        <f t="shared" si="14"/>
        <v>89.1020099911074</v>
      </c>
      <c r="N142" s="6">
        <f t="shared" si="15"/>
        <v>60000.84999999998</v>
      </c>
      <c r="O142" s="6">
        <f t="shared" si="16"/>
        <v>50000.84999999998</v>
      </c>
      <c r="P142" s="6">
        <f t="shared" si="17"/>
        <v>89.1020099911074</v>
      </c>
    </row>
    <row r="143" spans="1:16" ht="25.5">
      <c r="A143" s="10" t="s">
        <v>320</v>
      </c>
      <c r="B143" s="11" t="s">
        <v>321</v>
      </c>
      <c r="C143" s="12">
        <v>0</v>
      </c>
      <c r="D143" s="12">
        <v>300000</v>
      </c>
      <c r="E143" s="12">
        <v>300000</v>
      </c>
      <c r="F143" s="12">
        <v>299797.95</v>
      </c>
      <c r="G143" s="12">
        <v>0</v>
      </c>
      <c r="H143" s="12">
        <v>299797.95</v>
      </c>
      <c r="I143" s="12">
        <v>0</v>
      </c>
      <c r="J143" s="12">
        <v>0</v>
      </c>
      <c r="K143" s="12">
        <f t="shared" si="12"/>
        <v>202.04999999998836</v>
      </c>
      <c r="L143" s="12">
        <f t="shared" si="13"/>
        <v>202.04999999998836</v>
      </c>
      <c r="M143" s="12">
        <f t="shared" si="14"/>
        <v>99.93265</v>
      </c>
      <c r="N143" s="12">
        <f t="shared" si="15"/>
        <v>202.04999999998836</v>
      </c>
      <c r="O143" s="12">
        <f t="shared" si="16"/>
        <v>202.04999999998836</v>
      </c>
      <c r="P143" s="12">
        <f t="shared" si="17"/>
        <v>99.93265</v>
      </c>
    </row>
    <row r="144" spans="1:16" ht="12.75">
      <c r="A144" s="4" t="s">
        <v>322</v>
      </c>
      <c r="B144" s="5" t="s">
        <v>323</v>
      </c>
      <c r="C144" s="6">
        <v>0</v>
      </c>
      <c r="D144" s="6">
        <v>300000</v>
      </c>
      <c r="E144" s="6">
        <v>300000</v>
      </c>
      <c r="F144" s="6">
        <v>299797.95</v>
      </c>
      <c r="G144" s="6">
        <v>0</v>
      </c>
      <c r="H144" s="6">
        <v>299797.95</v>
      </c>
      <c r="I144" s="6">
        <v>0</v>
      </c>
      <c r="J144" s="6">
        <v>0</v>
      </c>
      <c r="K144" s="6">
        <f t="shared" si="12"/>
        <v>202.04999999998836</v>
      </c>
      <c r="L144" s="6">
        <f t="shared" si="13"/>
        <v>202.04999999998836</v>
      </c>
      <c r="M144" s="6">
        <f t="shared" si="14"/>
        <v>99.93265</v>
      </c>
      <c r="N144" s="6">
        <f t="shared" si="15"/>
        <v>202.04999999998836</v>
      </c>
      <c r="O144" s="6">
        <f t="shared" si="16"/>
        <v>202.04999999998836</v>
      </c>
      <c r="P144" s="6">
        <f t="shared" si="17"/>
        <v>99.93265</v>
      </c>
    </row>
    <row r="145" spans="1:16" ht="12.75">
      <c r="A145" s="10" t="s">
        <v>274</v>
      </c>
      <c r="B145" s="11" t="s">
        <v>275</v>
      </c>
      <c r="C145" s="12">
        <v>1081400</v>
      </c>
      <c r="D145" s="12">
        <v>4577504</v>
      </c>
      <c r="E145" s="12">
        <v>4384880</v>
      </c>
      <c r="F145" s="12">
        <v>2304307.04</v>
      </c>
      <c r="G145" s="12">
        <v>0</v>
      </c>
      <c r="H145" s="12">
        <v>2239909.84</v>
      </c>
      <c r="I145" s="12">
        <v>64397.2</v>
      </c>
      <c r="J145" s="12">
        <v>0</v>
      </c>
      <c r="K145" s="12">
        <f t="shared" si="12"/>
        <v>2080572.96</v>
      </c>
      <c r="L145" s="12">
        <f t="shared" si="13"/>
        <v>2273196.96</v>
      </c>
      <c r="M145" s="12">
        <f t="shared" si="14"/>
        <v>52.551199576727306</v>
      </c>
      <c r="N145" s="12">
        <f t="shared" si="15"/>
        <v>2337594.16</v>
      </c>
      <c r="O145" s="12">
        <f t="shared" si="16"/>
        <v>2144970.16</v>
      </c>
      <c r="P145" s="12">
        <f t="shared" si="17"/>
        <v>51.08258013902318</v>
      </c>
    </row>
    <row r="146" spans="1:16" ht="25.5">
      <c r="A146" s="4" t="s">
        <v>276</v>
      </c>
      <c r="B146" s="5" t="s">
        <v>277</v>
      </c>
      <c r="C146" s="6">
        <v>800000</v>
      </c>
      <c r="D146" s="6">
        <v>1100000</v>
      </c>
      <c r="E146" s="6">
        <v>1020000</v>
      </c>
      <c r="F146" s="6">
        <v>480417.76</v>
      </c>
      <c r="G146" s="6">
        <v>0</v>
      </c>
      <c r="H146" s="6">
        <v>468417.76</v>
      </c>
      <c r="I146" s="6">
        <v>12000</v>
      </c>
      <c r="J146" s="6">
        <v>0</v>
      </c>
      <c r="K146" s="6">
        <f t="shared" si="12"/>
        <v>539582.24</v>
      </c>
      <c r="L146" s="6">
        <f t="shared" si="13"/>
        <v>619582.24</v>
      </c>
      <c r="M146" s="6">
        <f t="shared" si="14"/>
        <v>47.099780392156866</v>
      </c>
      <c r="N146" s="6">
        <f t="shared" si="15"/>
        <v>631582.24</v>
      </c>
      <c r="O146" s="6">
        <f t="shared" si="16"/>
        <v>551582.24</v>
      </c>
      <c r="P146" s="6">
        <f t="shared" si="17"/>
        <v>45.92330980392157</v>
      </c>
    </row>
    <row r="147" spans="1:16" ht="12.75">
      <c r="A147" s="4" t="s">
        <v>334</v>
      </c>
      <c r="B147" s="5" t="s">
        <v>335</v>
      </c>
      <c r="C147" s="6">
        <v>0</v>
      </c>
      <c r="D147" s="6">
        <v>199900</v>
      </c>
      <c r="E147" s="6">
        <v>99900</v>
      </c>
      <c r="F147" s="6">
        <v>60000</v>
      </c>
      <c r="G147" s="6">
        <v>0</v>
      </c>
      <c r="H147" s="6">
        <v>7602.8</v>
      </c>
      <c r="I147" s="6">
        <v>52397.2</v>
      </c>
      <c r="J147" s="6">
        <v>0</v>
      </c>
      <c r="K147" s="6">
        <f t="shared" si="12"/>
        <v>39900</v>
      </c>
      <c r="L147" s="6">
        <f t="shared" si="13"/>
        <v>139900</v>
      </c>
      <c r="M147" s="6">
        <f t="shared" si="14"/>
        <v>60.06006006006006</v>
      </c>
      <c r="N147" s="6">
        <f t="shared" si="15"/>
        <v>192297.2</v>
      </c>
      <c r="O147" s="6">
        <f t="shared" si="16"/>
        <v>92297.2</v>
      </c>
      <c r="P147" s="6">
        <f t="shared" si="17"/>
        <v>7.61041041041041</v>
      </c>
    </row>
    <row r="148" spans="1:16" ht="25.5">
      <c r="A148" s="4" t="s">
        <v>341</v>
      </c>
      <c r="B148" s="5" t="s">
        <v>342</v>
      </c>
      <c r="C148" s="6">
        <v>0</v>
      </c>
      <c r="D148" s="6">
        <v>2574173</v>
      </c>
      <c r="E148" s="6">
        <v>2574173</v>
      </c>
      <c r="F148" s="6">
        <v>1260454.63</v>
      </c>
      <c r="G148" s="6">
        <v>0</v>
      </c>
      <c r="H148" s="6">
        <v>1260454.63</v>
      </c>
      <c r="I148" s="6">
        <v>0</v>
      </c>
      <c r="J148" s="6">
        <v>0</v>
      </c>
      <c r="K148" s="6">
        <f t="shared" si="12"/>
        <v>1313718.37</v>
      </c>
      <c r="L148" s="6">
        <f t="shared" si="13"/>
        <v>1313718.37</v>
      </c>
      <c r="M148" s="6">
        <f t="shared" si="14"/>
        <v>48.96542035053588</v>
      </c>
      <c r="N148" s="6">
        <f t="shared" si="15"/>
        <v>1313718.37</v>
      </c>
      <c r="O148" s="6">
        <f t="shared" si="16"/>
        <v>1313718.37</v>
      </c>
      <c r="P148" s="6">
        <f t="shared" si="17"/>
        <v>48.96542035053588</v>
      </c>
    </row>
    <row r="149" spans="1:16" ht="25.5">
      <c r="A149" s="4" t="s">
        <v>336</v>
      </c>
      <c r="B149" s="5" t="s">
        <v>337</v>
      </c>
      <c r="C149" s="6">
        <v>0</v>
      </c>
      <c r="D149" s="6">
        <v>6313</v>
      </c>
      <c r="E149" s="6">
        <v>6313</v>
      </c>
      <c r="F149" s="6">
        <v>6300</v>
      </c>
      <c r="G149" s="6">
        <v>0</v>
      </c>
      <c r="H149" s="6">
        <v>6300</v>
      </c>
      <c r="I149" s="6">
        <v>0</v>
      </c>
      <c r="J149" s="6">
        <v>0</v>
      </c>
      <c r="K149" s="6">
        <f t="shared" si="12"/>
        <v>13</v>
      </c>
      <c r="L149" s="6">
        <f t="shared" si="13"/>
        <v>13</v>
      </c>
      <c r="M149" s="6">
        <f t="shared" si="14"/>
        <v>99.79407571677491</v>
      </c>
      <c r="N149" s="6">
        <f t="shared" si="15"/>
        <v>13</v>
      </c>
      <c r="O149" s="6">
        <f t="shared" si="16"/>
        <v>13</v>
      </c>
      <c r="P149" s="6">
        <f t="shared" si="17"/>
        <v>99.79407571677491</v>
      </c>
    </row>
    <row r="150" spans="1:16" ht="38.25">
      <c r="A150" s="4" t="s">
        <v>278</v>
      </c>
      <c r="B150" s="5" t="s">
        <v>279</v>
      </c>
      <c r="C150" s="6">
        <v>281400</v>
      </c>
      <c r="D150" s="6">
        <v>697118</v>
      </c>
      <c r="E150" s="6">
        <v>684494</v>
      </c>
      <c r="F150" s="6">
        <v>497134.65</v>
      </c>
      <c r="G150" s="6">
        <v>0</v>
      </c>
      <c r="H150" s="6">
        <v>497134.65</v>
      </c>
      <c r="I150" s="6">
        <v>0</v>
      </c>
      <c r="J150" s="6">
        <v>0</v>
      </c>
      <c r="K150" s="6">
        <f t="shared" si="12"/>
        <v>187359.34999999998</v>
      </c>
      <c r="L150" s="6">
        <f t="shared" si="13"/>
        <v>199983.34999999998</v>
      </c>
      <c r="M150" s="6">
        <f t="shared" si="14"/>
        <v>72.62805079372501</v>
      </c>
      <c r="N150" s="6">
        <f t="shared" si="15"/>
        <v>199983.34999999998</v>
      </c>
      <c r="O150" s="6">
        <f t="shared" si="16"/>
        <v>187359.34999999998</v>
      </c>
      <c r="P150" s="6">
        <f t="shared" si="17"/>
        <v>72.62805079372501</v>
      </c>
    </row>
    <row r="151" spans="1:16" ht="12.75">
      <c r="A151" s="10" t="s">
        <v>207</v>
      </c>
      <c r="B151" s="11" t="s">
        <v>208</v>
      </c>
      <c r="C151" s="12">
        <v>9000</v>
      </c>
      <c r="D151" s="12">
        <v>17611653.1</v>
      </c>
      <c r="E151" s="12">
        <v>17530209.433333334</v>
      </c>
      <c r="F151" s="12">
        <v>15344173.47</v>
      </c>
      <c r="G151" s="12">
        <v>0</v>
      </c>
      <c r="H151" s="12">
        <v>15171108.290000001</v>
      </c>
      <c r="I151" s="12">
        <v>174462.54</v>
      </c>
      <c r="J151" s="12">
        <v>0</v>
      </c>
      <c r="K151" s="12">
        <f t="shared" si="12"/>
        <v>2186035.963333333</v>
      </c>
      <c r="L151" s="12">
        <f t="shared" si="13"/>
        <v>2267479.630000001</v>
      </c>
      <c r="M151" s="12">
        <f t="shared" si="14"/>
        <v>87.52989248846833</v>
      </c>
      <c r="N151" s="12">
        <f t="shared" si="15"/>
        <v>2440544.8100000005</v>
      </c>
      <c r="O151" s="12">
        <f t="shared" si="16"/>
        <v>2359101.1433333326</v>
      </c>
      <c r="P151" s="12">
        <f t="shared" si="17"/>
        <v>86.54265282850785</v>
      </c>
    </row>
    <row r="152" spans="1:16" ht="25.5">
      <c r="A152" s="4" t="s">
        <v>311</v>
      </c>
      <c r="B152" s="5" t="s">
        <v>312</v>
      </c>
      <c r="C152" s="6">
        <v>0</v>
      </c>
      <c r="D152" s="6">
        <v>1078000</v>
      </c>
      <c r="E152" s="6">
        <v>1078000</v>
      </c>
      <c r="F152" s="6">
        <v>1078000</v>
      </c>
      <c r="G152" s="6">
        <v>0</v>
      </c>
      <c r="H152" s="6">
        <v>1078000</v>
      </c>
      <c r="I152" s="6">
        <v>0</v>
      </c>
      <c r="J152" s="6">
        <v>0</v>
      </c>
      <c r="K152" s="6">
        <f t="shared" si="12"/>
        <v>0</v>
      </c>
      <c r="L152" s="6">
        <f t="shared" si="13"/>
        <v>0</v>
      </c>
      <c r="M152" s="6">
        <f t="shared" si="14"/>
        <v>100</v>
      </c>
      <c r="N152" s="6">
        <f t="shared" si="15"/>
        <v>0</v>
      </c>
      <c r="O152" s="6">
        <f t="shared" si="16"/>
        <v>0</v>
      </c>
      <c r="P152" s="6">
        <f t="shared" si="17"/>
        <v>100</v>
      </c>
    </row>
    <row r="153" spans="1:16" ht="38.25">
      <c r="A153" s="4" t="s">
        <v>292</v>
      </c>
      <c r="B153" s="5" t="s">
        <v>293</v>
      </c>
      <c r="C153" s="6">
        <v>0</v>
      </c>
      <c r="D153" s="6">
        <v>203000</v>
      </c>
      <c r="E153" s="6">
        <v>203000</v>
      </c>
      <c r="F153" s="6">
        <v>200868</v>
      </c>
      <c r="G153" s="6">
        <v>0</v>
      </c>
      <c r="H153" s="6">
        <v>200868</v>
      </c>
      <c r="I153" s="6">
        <v>0</v>
      </c>
      <c r="J153" s="6">
        <v>0</v>
      </c>
      <c r="K153" s="6">
        <f t="shared" si="12"/>
        <v>2132</v>
      </c>
      <c r="L153" s="6">
        <f t="shared" si="13"/>
        <v>2132</v>
      </c>
      <c r="M153" s="6">
        <f t="shared" si="14"/>
        <v>98.94975369458128</v>
      </c>
      <c r="N153" s="6">
        <f t="shared" si="15"/>
        <v>2132</v>
      </c>
      <c r="O153" s="6">
        <f t="shared" si="16"/>
        <v>2132</v>
      </c>
      <c r="P153" s="6">
        <f t="shared" si="17"/>
        <v>98.94975369458128</v>
      </c>
    </row>
    <row r="154" spans="1:16" ht="12.75">
      <c r="A154" s="4" t="s">
        <v>211</v>
      </c>
      <c r="B154" s="5" t="s">
        <v>212</v>
      </c>
      <c r="C154" s="6">
        <v>0</v>
      </c>
      <c r="D154" s="6">
        <v>9977612.1</v>
      </c>
      <c r="E154" s="6">
        <v>9912612.1</v>
      </c>
      <c r="F154" s="6">
        <v>9376367.469999999</v>
      </c>
      <c r="G154" s="6">
        <v>0</v>
      </c>
      <c r="H154" s="6">
        <v>9371335.79</v>
      </c>
      <c r="I154" s="6">
        <v>5031.68</v>
      </c>
      <c r="J154" s="6">
        <v>0</v>
      </c>
      <c r="K154" s="6">
        <f t="shared" si="12"/>
        <v>536244.6300000008</v>
      </c>
      <c r="L154" s="6">
        <f t="shared" si="13"/>
        <v>601244.6300000008</v>
      </c>
      <c r="M154" s="6">
        <f t="shared" si="14"/>
        <v>94.59027928672806</v>
      </c>
      <c r="N154" s="6">
        <f t="shared" si="15"/>
        <v>606276.3100000005</v>
      </c>
      <c r="O154" s="6">
        <f t="shared" si="16"/>
        <v>541276.3100000005</v>
      </c>
      <c r="P154" s="6">
        <f t="shared" si="17"/>
        <v>94.539518902389</v>
      </c>
    </row>
    <row r="155" spans="1:16" ht="12.75">
      <c r="A155" s="4" t="s">
        <v>213</v>
      </c>
      <c r="B155" s="5" t="s">
        <v>196</v>
      </c>
      <c r="C155" s="6">
        <v>9000</v>
      </c>
      <c r="D155" s="6">
        <v>26000</v>
      </c>
      <c r="E155" s="6">
        <v>25583.333333333332</v>
      </c>
      <c r="F155" s="6">
        <v>21000</v>
      </c>
      <c r="G155" s="6">
        <v>0</v>
      </c>
      <c r="H155" s="6">
        <v>22397.36</v>
      </c>
      <c r="I155" s="6">
        <v>0</v>
      </c>
      <c r="J155" s="6">
        <v>0</v>
      </c>
      <c r="K155" s="6">
        <f t="shared" si="12"/>
        <v>4583.333333333332</v>
      </c>
      <c r="L155" s="6">
        <f t="shared" si="13"/>
        <v>5000</v>
      </c>
      <c r="M155" s="6">
        <f t="shared" si="14"/>
        <v>82.08469055374593</v>
      </c>
      <c r="N155" s="6">
        <f t="shared" si="15"/>
        <v>3602.6399999999994</v>
      </c>
      <c r="O155" s="6">
        <f t="shared" si="16"/>
        <v>3185.9733333333315</v>
      </c>
      <c r="P155" s="6">
        <f t="shared" si="17"/>
        <v>87.54668403908795</v>
      </c>
    </row>
    <row r="156" spans="1:16" ht="38.25">
      <c r="A156" s="4" t="s">
        <v>331</v>
      </c>
      <c r="B156" s="5" t="s">
        <v>332</v>
      </c>
      <c r="C156" s="6">
        <v>0</v>
      </c>
      <c r="D156" s="6">
        <v>6327041</v>
      </c>
      <c r="E156" s="6">
        <v>6311014</v>
      </c>
      <c r="F156" s="6">
        <v>4667938</v>
      </c>
      <c r="G156" s="6">
        <v>0</v>
      </c>
      <c r="H156" s="6">
        <v>4498507.14</v>
      </c>
      <c r="I156" s="6">
        <v>169430.86</v>
      </c>
      <c r="J156" s="6">
        <v>0</v>
      </c>
      <c r="K156" s="6">
        <f t="shared" si="12"/>
        <v>1643076</v>
      </c>
      <c r="L156" s="6">
        <f t="shared" si="13"/>
        <v>1659103</v>
      </c>
      <c r="M156" s="6">
        <f t="shared" si="14"/>
        <v>73.96494446058905</v>
      </c>
      <c r="N156" s="6">
        <f t="shared" si="15"/>
        <v>1828533.8600000003</v>
      </c>
      <c r="O156" s="6">
        <f t="shared" si="16"/>
        <v>1812506.8600000003</v>
      </c>
      <c r="P156" s="6">
        <f t="shared" si="17"/>
        <v>71.28025924201721</v>
      </c>
    </row>
    <row r="157" spans="1:16" ht="12.75">
      <c r="A157" s="10" t="s">
        <v>214</v>
      </c>
      <c r="B157" s="11" t="s">
        <v>215</v>
      </c>
      <c r="C157" s="12">
        <v>21155219</v>
      </c>
      <c r="D157" s="12">
        <v>143437789.2</v>
      </c>
      <c r="E157" s="12">
        <v>136717152.2833333</v>
      </c>
      <c r="F157" s="12">
        <v>88774685.06000002</v>
      </c>
      <c r="G157" s="12">
        <v>1004900</v>
      </c>
      <c r="H157" s="12">
        <v>108665798.18000007</v>
      </c>
      <c r="I157" s="12">
        <v>2506413.71</v>
      </c>
      <c r="J157" s="12">
        <v>98688.92</v>
      </c>
      <c r="K157" s="12">
        <f t="shared" si="12"/>
        <v>47942467.223333284</v>
      </c>
      <c r="L157" s="12">
        <f t="shared" si="13"/>
        <v>54663104.13999997</v>
      </c>
      <c r="M157" s="12">
        <f t="shared" si="14"/>
        <v>64.93309989080443</v>
      </c>
      <c r="N157" s="12">
        <f t="shared" si="15"/>
        <v>34771991.01999992</v>
      </c>
      <c r="O157" s="12">
        <f t="shared" si="16"/>
        <v>28051354.103333235</v>
      </c>
      <c r="P157" s="12">
        <f t="shared" si="17"/>
        <v>79.4821983673274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2016-11-28T08:31:22Z</dcterms:modified>
  <cp:category/>
  <cp:version/>
  <cp:contentType/>
  <cp:contentStatus/>
</cp:coreProperties>
</file>